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harts/style33.xml" ContentType="application/vnd.ms-office.chartstyle+xml"/>
  <Override PartName="/xl/charts/colors33.xml" ContentType="application/vnd.ms-office.chartcolorstyle+xml"/>
  <Override PartName="/xl/charts/colors32.xml" ContentType="application/vnd.ms-office.chartcolorstyle+xml"/>
  <Override PartName="/xl/charts/style32.xml" ContentType="application/vnd.ms-office.chartstyle+xml"/>
  <Override PartName="/xl/charts/style31.xml" ContentType="application/vnd.ms-office.chartstyle+xml"/>
  <Override PartName="/xl/charts/colors31.xml" ContentType="application/vnd.ms-office.chartcolorstyle+xml"/>
  <Override PartName="/xl/charts/style34.xml" ContentType="application/vnd.ms-office.chartstyle+xml"/>
  <Override PartName="/xl/charts/colors34.xml" ContentType="application/vnd.ms-office.chartcolorstyle+xml"/>
  <Override PartName="/xl/charts/colors30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  <Override PartName="/xl/charts/style26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colors26.xml" ContentType="application/vnd.ms-office.chartcolorstyle+xml"/>
  <Override PartName="/xl/charts/style29.xml" ContentType="application/vnd.ms-office.chartstyle+xml"/>
  <Override PartName="/xl/charts/colors29.xml" ContentType="application/vnd.ms-office.chartcolorstyle+xml"/>
  <Override PartName="/xl/charts/style30.xml" ContentType="application/vnd.ms-office.chartstyle+xml"/>
  <Override PartName="/xl/charts/colors28.xml" ContentType="application/vnd.ms-office.chartcolorstyle+xml"/>
  <Override PartName="/xl/charts/style27.xml" ContentType="application/vnd.ms-office.chartstyle+xml"/>
  <Override PartName="/xl/charts/colors27.xml" ContentType="application/vnd.ms-office.chartcolorstyle+xml"/>
  <Override PartName="/xl/charts/style28.xml" ContentType="application/vnd.ms-office.chartstyle+xml"/>
  <Override PartName="/xl/charts/style22.xml" ContentType="application/vnd.ms-office.chartstyle+xml"/>
  <Override PartName="/xl/charts/colors21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4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9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1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style17.xml" ContentType="application/vnd.ms-office.chartstyle+xml"/>
  <Override PartName="/xl/charts/colors16.xml" ContentType="application/vnd.ms-office.chartcolorstyle+xml"/>
  <Override PartName="/xl/charts/colors18.xml" ContentType="application/vnd.ms-office.chartcolorstyle+xml"/>
  <Override PartName="/xl/charts/style21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style19.xml" ContentType="application/vnd.ms-office.chartstyle+xml"/>
  <Override PartName="/xl/charts/colors19.xml" ContentType="application/vnd.ms-office.chartcolorstyle+xml"/>
  <Override PartName="/xl/charts/style16.xml" ContentType="application/vnd.ms-office.chartstyle+xml"/>
  <Override PartName="/xl/charts/style15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charts/colors15.xml" ContentType="application/vnd.ms-office.chartcolorstyle+xml"/>
  <Override PartName="/xl/charts/colors14.xml" ContentType="application/vnd.ms-office.chartcolorstyle+xml"/>
  <Override PartName="/xl/charts/style14.xml" ContentType="application/vnd.ms-office.chart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390" windowHeight="12000" tabRatio="729" firstSheet="10" activeTab="15"/>
  </bookViews>
  <sheets>
    <sheet name="2-1" sheetId="2" r:id="rId1"/>
    <sheet name="2-2" sheetId="11" r:id="rId2"/>
    <sheet name="2-3" sheetId="13" r:id="rId3"/>
    <sheet name="2-4" sheetId="3" r:id="rId4"/>
    <sheet name="2-5" sheetId="8" r:id="rId5"/>
    <sheet name="3-1" sheetId="29" r:id="rId6"/>
    <sheet name="4-1  4-2  4-3  6-1  7-1 8-1 9-1" sheetId="1" r:id="rId7"/>
    <sheet name="5-1" sheetId="5" r:id="rId8"/>
    <sheet name="5-2" sheetId="6" r:id="rId9"/>
    <sheet name="5-3" sheetId="30" r:id="rId10"/>
    <sheet name="5-4 5-6" sheetId="31" r:id="rId11"/>
    <sheet name="5-5" sheetId="32" r:id="rId12"/>
    <sheet name="6-2  7-2  7-3 8-2 8-3 9-2" sheetId="24" r:id="rId13"/>
    <sheet name="6-3 7-4 8-4 9-3" sheetId="25" r:id="rId14"/>
    <sheet name="6-4" sheetId="33" r:id="rId15"/>
    <sheet name="6-5" sheetId="34" r:id="rId16"/>
  </sheets>
  <externalReferences>
    <externalReference r:id="rId19"/>
    <externalReference r:id="rId20"/>
    <externalReference r:id="rId21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7.xml><?xml version="1.0" encoding="utf-8"?>
<comments xmlns="http://schemas.openxmlformats.org/spreadsheetml/2006/main">
  <authors>
    <author>pamela.davidsson</author>
  </authors>
  <commentList>
    <comment ref="E9" authorId="0">
      <text>
        <r>
          <rPr>
            <b/>
            <sz val="9"/>
            <rFont val="Tahoma"/>
            <family val="2"/>
          </rPr>
          <t>pamela.davidsson:</t>
        </r>
        <r>
          <rPr>
            <sz val="9"/>
            <rFont val="Tahoma"/>
            <family val="2"/>
          </rPr>
          <t xml:space="preserve">
jag justerar för att jag tagit bort svarstiden för skåne 2012</t>
        </r>
      </text>
    </comment>
  </commentList>
</comments>
</file>

<file path=xl/sharedStrings.xml><?xml version="1.0" encoding="utf-8"?>
<sst xmlns="http://schemas.openxmlformats.org/spreadsheetml/2006/main" count="1090" uniqueCount="192">
  <si>
    <t>teknik</t>
  </si>
  <si>
    <t>Radetiketter</t>
  </si>
  <si>
    <t>Summa av antal</t>
  </si>
  <si>
    <t>Summa av nersnittSUM</t>
  </si>
  <si>
    <t>Summa av svarstidSUM</t>
  </si>
  <si>
    <t>Totalsumma</t>
  </si>
  <si>
    <t>Alla mätningar, medelhastighet Mbit/s</t>
  </si>
  <si>
    <t>Alla mätningar, mobilt, medelhastighet Mbit/s</t>
  </si>
  <si>
    <t>Ner</t>
  </si>
  <si>
    <t>xDSL</t>
  </si>
  <si>
    <t>fiber</t>
  </si>
  <si>
    <t>kabel-tv</t>
  </si>
  <si>
    <t>Alla mätningar, medelhastighet ner, Mbit/s</t>
  </si>
  <si>
    <t>3G/4G</t>
  </si>
  <si>
    <t>Totalt</t>
  </si>
  <si>
    <t>Kabel-tv</t>
  </si>
  <si>
    <t>Fiber</t>
  </si>
  <si>
    <t>Alla mätningar, medelhastighet upp, Mbit/s</t>
  </si>
  <si>
    <t>Svarstid</t>
  </si>
  <si>
    <t>Alla mätningar, Svarstid, medel, ms</t>
  </si>
  <si>
    <t>Antal mätningar via webben per år (miljoner)</t>
  </si>
  <si>
    <t>antal</t>
  </si>
  <si>
    <t>ADSL</t>
  </si>
  <si>
    <t>Andel mätningar</t>
  </si>
  <si>
    <t>Okänd</t>
  </si>
  <si>
    <t>Totalt Summa av antal</t>
  </si>
  <si>
    <t>Totalt Summa av nersnittSUM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</si>
  <si>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</si>
  <si>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</si>
  <si>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</si>
  <si>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</si>
  <si>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</si>
  <si>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</si>
  <si>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</si>
  <si>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</si>
  <si>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</si>
  <si>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</si>
  <si>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</si>
  <si>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</si>
  <si>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</si>
  <si>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</si>
  <si>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</si>
  <si>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</si>
  <si>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</si>
  <si>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</si>
  <si>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</si>
  <si>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</si>
  <si>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</si>
  <si>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%</t>
  </si>
  <si>
    <t>Hela Sverige</t>
  </si>
  <si>
    <t>Medelhastighet (xDSL, fiber, kabel-tv) Nedladdning, Mbit/s</t>
  </si>
  <si>
    <t>Medelhastighet (av xDSL, fiber, kabel) Uppladdning, Mbit/s</t>
  </si>
  <si>
    <t>AllTele</t>
  </si>
  <si>
    <t>Bahnhof Internet AB</t>
  </si>
  <si>
    <t>Bredband2 AB</t>
  </si>
  <si>
    <t>Bredbandsbolaget AB</t>
  </si>
  <si>
    <t>Com Hem AB</t>
  </si>
  <si>
    <t>Hi3G Access AB</t>
  </si>
  <si>
    <t>Netett Sverige AB</t>
  </si>
  <si>
    <t>Tele2 SWIPnet</t>
  </si>
  <si>
    <t>Telenor Sverige AB</t>
  </si>
  <si>
    <t>TeliaSonera AB</t>
  </si>
  <si>
    <t>Övriga</t>
  </si>
  <si>
    <t>förändring</t>
  </si>
  <si>
    <t>Fördelning av mätningar 2013</t>
  </si>
  <si>
    <t>Övriga landet</t>
  </si>
  <si>
    <t>Antal mätningar (miljoner)</t>
  </si>
  <si>
    <t>Bahnhof</t>
  </si>
  <si>
    <t>Bredband2</t>
  </si>
  <si>
    <t>Bredbandsbolaget</t>
  </si>
  <si>
    <t>Com Hem</t>
  </si>
  <si>
    <t>Hi3G</t>
  </si>
  <si>
    <t>Netett</t>
  </si>
  <si>
    <t>Tele2</t>
  </si>
  <si>
    <t>Telenor Sverige</t>
  </si>
  <si>
    <t>TeliaSonera</t>
  </si>
  <si>
    <t>Uppladdning</t>
  </si>
  <si>
    <t>Nedladdning</t>
  </si>
  <si>
    <t>Kolumn1</t>
  </si>
  <si>
    <t>2008</t>
  </si>
  <si>
    <t>2009</t>
  </si>
  <si>
    <t>2010</t>
  </si>
  <si>
    <t>2011</t>
  </si>
  <si>
    <t>2012</t>
  </si>
  <si>
    <t>2013</t>
  </si>
  <si>
    <t>1,5-2 Mbit/s fiber</t>
  </si>
  <si>
    <t>10 Mbit/s fiber</t>
  </si>
  <si>
    <t>7-10 Mbit/s Fiber</t>
  </si>
  <si>
    <t>8-10 Mbit/s Fiber</t>
  </si>
  <si>
    <t>24 Mbit/s fiber</t>
  </si>
  <si>
    <t>20-30 Mbit/s fiber</t>
  </si>
  <si>
    <t>50-100 Mbit/s fiber</t>
  </si>
  <si>
    <t>150-250 Mbit/s fiber</t>
  </si>
  <si>
    <t>500-1000 Mbit/s fiber</t>
  </si>
  <si>
    <t>60-100 Mbit/s fiber</t>
  </si>
  <si>
    <t>256 Kbit/s kabeltv</t>
  </si>
  <si>
    <t>kabel</t>
  </si>
  <si>
    <t xml:space="preserve">0,4-0,5 Mbit/s kabeltv </t>
  </si>
  <si>
    <t>1,5-2 Mbit/s kabeltv</t>
  </si>
  <si>
    <t>3-5 Mbit/s kabeltv</t>
  </si>
  <si>
    <t>8 Mbit/s kabeltv</t>
  </si>
  <si>
    <t xml:space="preserve">10 Mbit/s kabeltv </t>
  </si>
  <si>
    <t>7-10 Mbit/s kabeltv</t>
  </si>
  <si>
    <t>24 Mbit/s kabeltv</t>
  </si>
  <si>
    <t>12-25 Mbit/s kabeltv</t>
  </si>
  <si>
    <t xml:space="preserve">15-30 Mbit/s kabeltv </t>
  </si>
  <si>
    <t>25-50 Mbit/s kabeltv</t>
  </si>
  <si>
    <t>50-100 Mbit/s kabeltv</t>
  </si>
  <si>
    <t>100-200 Mbit/s kabeltv</t>
  </si>
  <si>
    <t>150-250 Mbit/s kabeltv</t>
  </si>
  <si>
    <t>Upp till 500 Mbit/s kabeltv</t>
  </si>
  <si>
    <t>Upp till 384 Kbit/s mobilt</t>
  </si>
  <si>
    <t>mobil</t>
  </si>
  <si>
    <t>Upp till 3 Mbit/s mobilt</t>
  </si>
  <si>
    <t>1-5 Mbit/s mobilt</t>
  </si>
  <si>
    <t>Upp till 6 Mbit/s mobilt</t>
  </si>
  <si>
    <t>Upp till 10 Mbit/s mobilt</t>
  </si>
  <si>
    <t xml:space="preserve">5-10 Mbit/s mobilt </t>
  </si>
  <si>
    <t>Upp till 16 Mbit/s mobilt</t>
  </si>
  <si>
    <t xml:space="preserve">5-20 Mbit/s mobilt </t>
  </si>
  <si>
    <t>Upp till 32 Mbit/s mobilt</t>
  </si>
  <si>
    <t xml:space="preserve">10-40 Mbit/s mobilt </t>
  </si>
  <si>
    <t>Upp till 64 Mbit/s mobilt</t>
  </si>
  <si>
    <t xml:space="preserve">10-80 Mbit/s mobilt </t>
  </si>
  <si>
    <t xml:space="preserve">20-100 Mbit/s mobilt </t>
  </si>
  <si>
    <t>Upp till 25 Mbit/s mobilt</t>
  </si>
  <si>
    <t>0,20-0,25 Mbit/s dsl</t>
  </si>
  <si>
    <t>xdsl</t>
  </si>
  <si>
    <t>512 Kbit/s dsl</t>
  </si>
  <si>
    <t xml:space="preserve">1 Mbit/s dsl </t>
  </si>
  <si>
    <t>2 Mbit/s dsl</t>
  </si>
  <si>
    <t>1,5-2 Mbit/s dsl</t>
  </si>
  <si>
    <t xml:space="preserve">2-6 Mbit/s dsl </t>
  </si>
  <si>
    <t>4-6 Mbit/s dsl</t>
  </si>
  <si>
    <t>8 Mbit/s dsl</t>
  </si>
  <si>
    <t>6-8 Mbit/s dsl</t>
  </si>
  <si>
    <t>6-12 Mbit/s dsl</t>
  </si>
  <si>
    <t xml:space="preserve">24 Mbit/s dsl </t>
  </si>
  <si>
    <t xml:space="preserve">12-24 Mbit/s dsl </t>
  </si>
  <si>
    <t xml:space="preserve">12-30 Mbit/s dsl </t>
  </si>
  <si>
    <t>20-60 Mbit/s dsl</t>
  </si>
  <si>
    <t>30-60 Mbit/s dsl</t>
  </si>
  <si>
    <t>256 Kbit/s dsl</t>
  </si>
  <si>
    <t>256 Kbit/s dsl Kbit/s dsl</t>
  </si>
  <si>
    <t>ÖTotalsum</t>
  </si>
  <si>
    <t>Medelvärde fiber</t>
  </si>
  <si>
    <t>Medelvärde kabel-tv</t>
  </si>
  <si>
    <t>Medelvärde xDSL</t>
  </si>
  <si>
    <t>sortera</t>
  </si>
  <si>
    <t>Kolumn2</t>
  </si>
  <si>
    <t>Bredband1</t>
  </si>
  <si>
    <t>Bredband3</t>
  </si>
  <si>
    <t>Bredband4</t>
  </si>
  <si>
    <t>Bredband5</t>
  </si>
  <si>
    <t>De tio största</t>
  </si>
  <si>
    <t>Genomsnittlig hastighet, nedladdning Mbit/s</t>
  </si>
  <si>
    <t>Netett Sverige</t>
  </si>
  <si>
    <t>Medelhastighet nedladdning via xDSL, Mbit/s</t>
  </si>
  <si>
    <t>Alla operatörer</t>
  </si>
  <si>
    <t>Medelhastighet nedladdning via 3G/4G, Mbit/s</t>
  </si>
  <si>
    <t>Medelhastighet nedladdning via fiber, Mbit/s</t>
  </si>
  <si>
    <t>Totalsum</t>
  </si>
  <si>
    <t>Medelhastighet nedladdning via kabel-tv, Mbit/s</t>
  </si>
  <si>
    <t>Andel mätningar med ADSL, fiber och kabel-tv i länen 2013</t>
  </si>
  <si>
    <t>Medelhastighet (Mbit/s) nedladdning - Jönköpings län</t>
  </si>
  <si>
    <t>Medelhastighet (Mbit/s) uppladdning - Jönköpings län</t>
  </si>
  <si>
    <t>Medelhastighet (Mbit/s) nedladdning - Örebro län</t>
  </si>
  <si>
    <t>Medelhastighet (Mbit/s) uppladdning - Örebro län</t>
  </si>
  <si>
    <t>Medelhastighet (Mbit/s) nedladdning - Västerbottens län</t>
  </si>
  <si>
    <t>Medelhastighet (Mbit/s) uppladdning - Västerbottens län</t>
  </si>
  <si>
    <t>dsl</t>
  </si>
  <si>
    <t>256 kbit/s dsl</t>
  </si>
  <si>
    <t>xDSL medelhastighet uppladdning, Mbit/s</t>
  </si>
  <si>
    <t>0,20-0,25 Mbit/s DSL</t>
  </si>
  <si>
    <t xml:space="preserve">1 Mbit/s DSL </t>
  </si>
  <si>
    <t>1,5-2 Mbit/s DSL</t>
  </si>
  <si>
    <t xml:space="preserve">12-24 Mbit/s DSL </t>
  </si>
  <si>
    <t xml:space="preserve">12-30 Mbit/s DSL </t>
  </si>
  <si>
    <t>2 Mbit/s DSL</t>
  </si>
  <si>
    <t>20-60 Mbit/s DSL</t>
  </si>
  <si>
    <t xml:space="preserve">24 Mbit/s DSL </t>
  </si>
  <si>
    <t>256 kbit/s DSL</t>
  </si>
  <si>
    <t>256 Kbit/s DSL</t>
  </si>
  <si>
    <t xml:space="preserve">2-6 Mbit/s DSL </t>
  </si>
  <si>
    <t>30-60 Mbit/s DSL</t>
  </si>
  <si>
    <t>4-6 Mbit/s DSL</t>
  </si>
  <si>
    <t>512 Kbit/s DSL</t>
  </si>
  <si>
    <t>6-12 Mbit/s DSL</t>
  </si>
  <si>
    <t>6-8 Mbit/s DSL</t>
  </si>
  <si>
    <t>8 Mbit/s DSL</t>
  </si>
  <si>
    <t>Fiber medelhastighet uppladdning, Mbit/s</t>
  </si>
  <si>
    <t>Genomsnitt för uppladdning via xDSL, Mbit/s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</si>
</sst>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theme="1"/>
      <name val="Akzidenz-Grotesk Pro Regular"/>
      <family val="3"/>
    </font>
    <font>
      <sz val="8"/>
      <color theme="1"/>
      <name val="Akzidenz-Grotesk Pro Regular"/>
      <family val="3"/>
    </font>
    <font>
      <b/>
      <sz val="10"/>
      <color theme="1"/>
      <name val="Akzidenz-Grotesk Pro Regular"/>
      <family val="3"/>
    </font>
    <font>
      <sz val="10"/>
      <color theme="1"/>
      <name val="Arial"/>
      <family val="2"/>
    </font>
    <font>
      <b/>
      <sz val="10"/>
      <color rgb="FF404040"/>
      <name val="Akzidenz-Grotesk Pro Regular"/>
      <family val="3"/>
    </font>
    <font>
      <sz val="11"/>
      <name val="Akzidenz-Grotesk Pro Regular"/>
      <family val="2"/>
    </font>
    <font>
      <sz val="10"/>
      <color theme="1" tint="0.35"/>
      <name val="Akzidenz-Grotesk Pro Regular"/>
      <family val="2"/>
    </font>
    <font>
      <sz val="9"/>
      <color theme="1" tint="0.35"/>
      <name val="Akzidenz-Grotesk Pro Regular"/>
      <family val="2"/>
    </font>
    <font>
      <sz val="10"/>
      <name val="Akzidenz-Grotesk Pro Regular"/>
      <family val="2"/>
    </font>
    <font>
      <sz val="8"/>
      <color theme="1" tint="0.35"/>
      <name val="Akzidenz-Grotesk Pro Regular"/>
      <family val="2"/>
    </font>
    <font>
      <b/>
      <sz val="10"/>
      <color theme="1" tint="0.25"/>
      <name val="Akzidenz-Grotesk Pro Regular"/>
      <family val="2"/>
    </font>
    <font>
      <b/>
      <sz val="9"/>
      <color theme="0"/>
      <name val="Akzidenz-Grotesk Pro Regular"/>
      <family val="2"/>
    </font>
    <font>
      <b/>
      <sz val="9"/>
      <color theme="1"/>
      <name val="Akzidenz-Grotesk Pro Regular"/>
      <family val="2"/>
    </font>
    <font>
      <sz val="9"/>
      <color theme="1" tint="0.25"/>
      <name val="Akzidenz-Grotesk Pro Regular"/>
      <family val="2"/>
    </font>
    <font>
      <b/>
      <sz val="9"/>
      <color theme="0"/>
      <name val="Calibri"/>
      <family val="2"/>
    </font>
    <font>
      <sz val="9"/>
      <color theme="1" tint="0.25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 tint="0.35"/>
      <name val="Akzidenz-Grotesk Pro Regular"/>
      <family val="2"/>
    </font>
    <font>
      <sz val="9"/>
      <color theme="0"/>
      <name val="Akzidenz-Grotesk Pro Regular"/>
      <family val="2"/>
    </font>
    <font>
      <b/>
      <sz val="10.5"/>
      <name val="Akzidenz-Grotesk Pro Regular"/>
      <family val="2"/>
    </font>
    <font>
      <sz val="11"/>
      <name val="Calluna"/>
      <family val="2"/>
    </font>
    <font>
      <b/>
      <sz val="8"/>
      <name val="Akzidenz-Grotesk Pro Regular"/>
      <family val="2"/>
    </font>
    <font>
      <sz val="8"/>
      <name val="Akzidenz-Grotesk Pro Regular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164" fontId="0" fillId="0" borderId="0" xfId="0" applyNumberFormat="1"/>
    <xf numFmtId="9" fontId="0" fillId="0" borderId="0" xfId="20" applyFont="1"/>
    <xf numFmtId="1" fontId="0" fillId="0" borderId="0" xfId="0" applyNumberFormat="1"/>
    <xf numFmtId="9" fontId="0" fillId="0" borderId="0" xfId="0" applyNumberFormat="1"/>
    <xf numFmtId="3" fontId="0" fillId="0" borderId="0" xfId="0" applyNumberFormat="1"/>
    <xf numFmtId="0" fontId="5" fillId="0" borderId="0" xfId="0" applyFont="1"/>
    <xf numFmtId="0" fontId="6" fillId="0" borderId="0" xfId="0" applyFont="1"/>
    <xf numFmtId="16" fontId="0" fillId="0" borderId="0" xfId="0" applyNumberFormat="1"/>
    <xf numFmtId="164" fontId="5" fillId="0" borderId="0" xfId="0" applyNumberFormat="1" applyFont="1"/>
    <xf numFmtId="164" fontId="6" fillId="0" borderId="0" xfId="0" applyNumberFormat="1" applyFont="1"/>
    <xf numFmtId="9" fontId="0" fillId="0" borderId="0" xfId="20" applyFont="1" applyFill="1"/>
    <xf numFmtId="9" fontId="5" fillId="0" borderId="0" xfId="0" applyNumberFormat="1" applyFont="1"/>
    <xf numFmtId="0" fontId="7" fillId="0" borderId="0" xfId="0" applyFont="1"/>
    <xf numFmtId="9" fontId="7" fillId="0" borderId="0" xfId="0" applyNumberFormat="1" applyFont="1"/>
    <xf numFmtId="0" fontId="8" fillId="0" borderId="0" xfId="0" applyFont="1"/>
    <xf numFmtId="3" fontId="8" fillId="0" borderId="0" xfId="0" applyNumberFormat="1" applyFont="1"/>
    <xf numFmtId="9" fontId="8" fillId="0" borderId="0" xfId="20" applyFont="1"/>
    <xf numFmtId="0" fontId="9" fillId="0" borderId="0" xfId="0" applyFont="1" applyAlignment="1">
      <alignment horizontal="left" vertical="center" readingOrder="1"/>
    </xf>
    <xf numFmtId="1" fontId="6" fillId="0" borderId="0" xfId="0" applyNumberFormat="1" applyFont="1"/>
    <xf numFmtId="0" fontId="9" fillId="0" borderId="0" xfId="0" applyFont="1" applyAlignment="1">
      <alignment horizontal="center" vertical="center" readingOrder="1"/>
    </xf>
    <xf numFmtId="0" fontId="0" fillId="0" borderId="0" xfId="0" applyFill="1"/>
    <xf numFmtId="164" fontId="0" fillId="0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dxfs count="23">
    <dxf>
      <font>
        <i val="0"/>
        <u val="none"/>
        <strike val="0"/>
        <sz val="8"/>
        <name val="Akzidenz-Grotesk Pro Regular"/>
        <color theme="1"/>
      </font>
      <numFmt numFmtId="164" formatCode="0.0"/>
    </dxf>
    <dxf>
      <font>
        <i val="0"/>
        <u val="none"/>
        <strike val="0"/>
        <sz val="8"/>
        <name val="Akzidenz-Grotesk Pro Regular"/>
        <color theme="1"/>
      </font>
      <numFmt numFmtId="164" formatCode="0.0"/>
    </dxf>
    <dxf>
      <font>
        <i val="0"/>
        <u val="none"/>
        <strike val="0"/>
        <sz val="8"/>
        <name val="Akzidenz-Grotesk Pro Regular"/>
        <color theme="1"/>
      </font>
      <numFmt numFmtId="164" formatCode="0.0"/>
    </dxf>
    <dxf>
      <font>
        <i val="0"/>
        <u val="none"/>
        <strike val="0"/>
        <sz val="8"/>
        <name val="Akzidenz-Grotesk Pro Regular"/>
        <color theme="1"/>
      </font>
      <numFmt numFmtId="164" formatCode="0.0"/>
    </dxf>
    <dxf>
      <font>
        <i val="0"/>
        <u val="none"/>
        <strike val="0"/>
        <sz val="8"/>
        <name val="Akzidenz-Grotesk Pro Regular"/>
        <color theme="1"/>
      </font>
      <numFmt numFmtId="164" formatCode="0.0"/>
    </dxf>
    <dxf>
      <font>
        <i val="0"/>
        <u val="none"/>
        <strike val="0"/>
        <sz val="8"/>
        <name val="Akzidenz-Grotesk Pro Regular"/>
        <color theme="1"/>
      </font>
      <numFmt numFmtId="164" formatCode="0.0"/>
    </dxf>
    <dxf>
      <font>
        <i val="0"/>
        <u val="none"/>
        <strike val="0"/>
        <sz val="8"/>
        <name val="Akzidenz-Grotesk Pro Regular"/>
        <color theme="1"/>
      </font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i val="0"/>
        <u val="none"/>
        <strike val="0"/>
        <sz val="8"/>
        <name val="Akzidenz-Grotesk Pro Regular"/>
        <color theme="1"/>
      </font>
    </dxf>
    <dxf>
      <font>
        <i val="0"/>
        <u val="none"/>
        <strike val="0"/>
        <sz val="8"/>
        <name val="Akzidenz-Grotesk Pro Regular"/>
        <color theme="1"/>
      </font>
      <numFmt numFmtId="164" formatCode="0.0"/>
    </dxf>
    <dxf>
      <font>
        <i val="0"/>
        <u val="none"/>
        <strike val="0"/>
        <sz val="8"/>
        <name val="Akzidenz-Grotesk Pro Regular"/>
        <color theme="1"/>
      </font>
      <numFmt numFmtId="164" formatCode="0.0"/>
    </dxf>
    <dxf>
      <font>
        <i val="0"/>
        <u val="none"/>
        <strike val="0"/>
        <sz val="8"/>
        <name val="Akzidenz-Grotesk Pro Regular"/>
        <color theme="1"/>
      </font>
      <numFmt numFmtId="164" formatCode="0.0"/>
    </dxf>
    <dxf>
      <font>
        <i val="0"/>
        <u val="none"/>
        <strike val="0"/>
        <sz val="8"/>
        <name val="Akzidenz-Grotesk Pro Regular"/>
        <color theme="1"/>
      </font>
      <numFmt numFmtId="164" formatCode="0.0"/>
    </dxf>
    <dxf>
      <font>
        <i val="0"/>
        <u val="none"/>
        <strike val="0"/>
        <sz val="8"/>
        <name val="Akzidenz-Grotesk Pro Regular"/>
        <color theme="1"/>
      </font>
      <numFmt numFmtId="164" formatCode="0.0"/>
    </dxf>
    <dxf>
      <font>
        <i val="0"/>
        <u val="none"/>
        <strike val="0"/>
        <sz val="8"/>
        <name val="Akzidenz-Grotesk Pro Regular"/>
        <color theme="1"/>
      </font>
      <numFmt numFmtId="164" formatCode="0.0"/>
    </dxf>
    <dxf>
      <font>
        <i val="0"/>
        <u val="none"/>
        <strike val="0"/>
        <sz val="8"/>
        <name val="Akzidenz-Grotesk Pro Regular"/>
        <color theme="1"/>
      </font>
    </dxf>
    <dxf>
      <font>
        <i val="0"/>
        <u val="none"/>
        <strike val="0"/>
        <sz val="8"/>
        <name val="Akzidenz-Grotesk Pro Regular"/>
        <color theme="1"/>
      </font>
    </dxf>
    <dxf>
      <font>
        <i val="0"/>
        <u val="none"/>
        <strike val="0"/>
        <sz val="8"/>
        <name val="Akzidenz-Grotesk Pro Regular"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'2-1'!$A$2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1" u="none" baseline="0"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>
        <c:manualLayout>
          <c:layoutTarget val="inner"/>
          <c:xMode val="edge"/>
          <c:yMode val="edge"/>
          <c:x val="0.025"/>
          <c:y val="0.1385"/>
          <c:w val="0.939"/>
          <c:h val="0.706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'2-1'!$B$3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4497C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u="none" baseline="0"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'2-1'!$A$4:$A$9</c:f>
              <c:numCache/>
            </c:numRef>
          </c:cat>
          <c:val>
            <c:numRef>
              <c:f>'2-1'!$B$4:$B$9</c:f>
              <c:numCache/>
            </c:numRef>
          </c:val>
        </c:ser>
        <c:overlap val="-25"/>
        <c:axId val="42344418"/>
        <c:axId val="45555443"/>
      </c:barChart>
      <c:catAx>
        <c:axId val="42344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u="none" baseline="0"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5555443"/>
        <c:crosses val="autoZero"/>
        <c:auto val="1"/>
        <c:lblOffset val="100"/>
        <c:noMultiLvlLbl val="0"/>
      </c:catAx>
      <c:valAx>
        <c:axId val="45555443"/>
        <c:scaling>
          <c:orientation val="minMax"/>
        </c:scaling>
        <c:axPos val="l"/>
        <c:majorGridlines/>
        <c:delete val="1"/>
        <c:majorTickMark val="out"/>
        <c:minorTickMark val="none"/>
        <c:tickLblPos val="none"/>
        <c:crossAx val="42344418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vert="horz" rot="0"/>
    <a:lstStyle/>
    <a:p>
      <a:pPr>
        <a:defRPr lang="en-US" cap="none" u="none" baseline="0">
          <a:latin typeface="Calluna"/>
          <a:ea typeface="Calluna"/>
          <a:cs typeface="Calluna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Alla mätningar, medelhastighet för uppladdning, Mbit/s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25"/>
          <c:y val="0.2372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'4-1  4-2  4-3  6-1  7-1 8-1 9-1'!$F$32</c:f>
              <c:strCache>
                <c:ptCount val="1"/>
                <c:pt idx="0">
                  <c:v>Fiber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76AD1C"/>
                </a:solidFill>
                <a:round/>
              </a:ln>
            </c:spPr>
            <c:marker>
              <c:size val="17"/>
              <c:spPr>
                <a:solidFill>
                  <a:srgbClr val="76AD1C"/>
                </a:solidFill>
                <a:ln>
                  <a:solidFill>
                    <a:srgbClr val="76AD1C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9-1'!$A$33:$A$38</c:f>
              <c:numCache/>
            </c:numRef>
          </c:cat>
          <c:val>
            <c:numRef>
              <c:f>'4-1  4-2  4-3  6-1  7-1 8-1 9-1'!$F$33:$F$38</c:f>
              <c:numCache/>
            </c:numRef>
          </c:val>
          <c:smooth val="1"/>
        </c:ser>
        <c:ser>
          <c:idx val="1"/>
          <c:order val="1"/>
          <c:tx>
            <c:strRef>
              <c:f>'4-1  4-2  4-3  6-1  7-1 8-1 9-1'!$E$32</c:f>
              <c:strCache>
                <c:ptCount val="1"/>
                <c:pt idx="0">
                  <c:v>Kabel-tv</c:v>
                </c:pt>
              </c:strCache>
            </c:strRef>
          </c:tx>
          <c:spPr>
            <a:ln w="31750" cap="rnd">
              <a:solidFill>
                <a:srgbClr val="FDC6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DC60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9-1'!$A$33:$A$38</c:f>
              <c:numCache/>
            </c:numRef>
          </c:cat>
          <c:val>
            <c:numRef>
              <c:f>'4-1  4-2  4-3  6-1  7-1 8-1 9-1'!$E$33:$E$38</c:f>
              <c:numCache/>
            </c:numRef>
          </c:val>
          <c:smooth val="1"/>
        </c:ser>
        <c:ser>
          <c:idx val="2"/>
          <c:order val="2"/>
          <c:tx>
            <c:strRef>
              <c:f>'4-1  4-2  4-3  6-1  7-1 8-1 9-1'!$D$32</c:f>
              <c:strCache>
                <c:ptCount val="1"/>
                <c:pt idx="0">
                  <c:v>Totalt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9-1'!$A$33:$A$38</c:f>
              <c:numCache/>
            </c:numRef>
          </c:cat>
          <c:val>
            <c:numRef>
              <c:f>'4-1  4-2  4-3  6-1  7-1 8-1 9-1'!$D$33:$D$38</c:f>
              <c:numCache/>
            </c:numRef>
          </c:val>
          <c:smooth val="0"/>
        </c:ser>
        <c:ser>
          <c:idx val="3"/>
          <c:order val="3"/>
          <c:tx>
            <c:strRef>
              <c:f>'4-1  4-2  4-3  6-1  7-1 8-1 9-1'!$C$32</c:f>
              <c:strCache>
                <c:ptCount val="1"/>
                <c:pt idx="0">
                  <c:v>xDSL</c:v>
                </c:pt>
              </c:strCache>
            </c:strRef>
          </c:tx>
          <c:spPr>
            <a:ln w="31750" cap="rnd">
              <a:solidFill>
                <a:srgbClr val="CF003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CF003D"/>
              </a:solidFill>
              <a:ln>
                <a:noFill/>
              </a:ln>
            </c:spPr>
          </c:marker>
          <c:dLbls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9-1'!$A$33:$A$38</c:f>
              <c:numCache/>
            </c:numRef>
          </c:cat>
          <c:val>
            <c:numRef>
              <c:f>'4-1  4-2  4-3  6-1  7-1 8-1 9-1'!$C$33:$C$38</c:f>
              <c:numCache/>
            </c:numRef>
          </c:val>
          <c:smooth val="0"/>
        </c:ser>
        <c:ser>
          <c:idx val="4"/>
          <c:order val="4"/>
          <c:tx>
            <c:strRef>
              <c:f>'4-1  4-2  4-3  6-1  7-1 8-1 9-1'!$B$32</c:f>
              <c:strCache>
                <c:ptCount val="1"/>
                <c:pt idx="0">
                  <c:v>3G/4G</c:v>
                </c:pt>
              </c:strCache>
            </c:strRef>
          </c:tx>
          <c:spPr>
            <a:ln w="31750" cap="rnd">
              <a:solidFill>
                <a:srgbClr val="49196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491966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9-1'!$A$33:$A$38</c:f>
              <c:numCache/>
            </c:numRef>
          </c:cat>
          <c:val>
            <c:numRef>
              <c:f>'4-1  4-2  4-3  6-1  7-1 8-1 9-1'!$B$33:$B$38</c:f>
              <c:numCache/>
            </c:numRef>
          </c:val>
          <c:smooth val="0"/>
        </c:ser>
        <c:marker val="1"/>
        <c:axId val="38537256"/>
        <c:axId val="11290985"/>
      </c:line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1290985"/>
        <c:crosses val="autoZero"/>
        <c:auto val="1"/>
        <c:lblOffset val="100"/>
        <c:noMultiLvlLbl val="0"/>
      </c:catAx>
      <c:valAx>
        <c:axId val="11290985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385372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Medelhastighet nedladdning via fiber, Mbit/s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25"/>
          <c:y val="0.2327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'4-1  4-2  4-3  6-1  7-1 8-1 9-1'!$B$62</c:f>
              <c:strCache>
                <c:ptCount val="1"/>
                <c:pt idx="0">
                  <c:v>Nedladdning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76AD1C"/>
                </a:solidFill>
                <a:round/>
              </a:ln>
            </c:spPr>
            <c:marker>
              <c:size val="17"/>
              <c:spPr>
                <a:solidFill>
                  <a:srgbClr val="76AD1C"/>
                </a:solidFill>
                <a:ln>
                  <a:solidFill>
                    <a:srgbClr val="76AD1C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9-1'!$A$63:$A$68</c:f>
              <c:numCache/>
            </c:numRef>
          </c:cat>
          <c:val>
            <c:numRef>
              <c:f>'4-1  4-2  4-3  6-1  7-1 8-1 9-1'!$B$63:$B$68</c:f>
              <c:numCache/>
            </c:numRef>
          </c:val>
          <c:smooth val="1"/>
        </c:ser>
        <c:ser>
          <c:idx val="1"/>
          <c:order val="1"/>
          <c:tx>
            <c:strRef>
              <c:f>'4-1  4-2  4-3  6-1  7-1 8-1 9-1'!$C$62</c:f>
              <c:strCache>
                <c:ptCount val="1"/>
                <c:pt idx="0">
                  <c:v>Uppladdning</c:v>
                </c:pt>
              </c:strCache>
            </c:strRef>
          </c:tx>
          <c:spPr>
            <a:ln w="31750" cap="rnd">
              <a:solidFill>
                <a:srgbClr val="76AD1C">
                  <a:alpha val="30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>
                  <a:alpha val="50000"/>
                </a:srgb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9-1'!$A$63:$A$68</c:f>
              <c:numCache/>
            </c:numRef>
          </c:cat>
          <c:val>
            <c:numRef>
              <c:f>'4-1  4-2  4-3  6-1  7-1 8-1 9-1'!$C$63:$C$68</c:f>
              <c:numCache/>
            </c:numRef>
          </c:val>
          <c:smooth val="1"/>
        </c:ser>
        <c:marker val="1"/>
        <c:axId val="34510002"/>
        <c:axId val="42154563"/>
      </c:lineChart>
      <c:catAx>
        <c:axId val="34510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2154563"/>
        <c:crosses val="autoZero"/>
        <c:auto val="1"/>
        <c:lblOffset val="100"/>
        <c:noMultiLvlLbl val="0"/>
      </c:catAx>
      <c:valAx>
        <c:axId val="42154563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345100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Medelhastighet nedladdning via xDSL, Mbit/s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25"/>
          <c:y val="0.2327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'4-1  4-2  4-3  6-1  7-1 8-1 9-1'!$B$78</c:f>
              <c:strCache>
                <c:ptCount val="1"/>
                <c:pt idx="0">
                  <c:v>Nedladdning</c:v>
                </c:pt>
              </c:strCache>
            </c:strRef>
          </c:tx>
          <c:spPr>
            <a:ln w="31750" cap="rnd">
              <a:solidFill>
                <a:srgbClr val="CF003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CF003D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CF003D"/>
                </a:solidFill>
                <a:round/>
              </a:ln>
            </c:spPr>
            <c:marker>
              <c:size val="17"/>
              <c:spPr>
                <a:solidFill>
                  <a:srgbClr val="CF003D"/>
                </a:solidFill>
                <a:ln>
                  <a:solidFill>
                    <a:srgbClr val="76AD1C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9-1'!$A$79:$A$84</c:f>
              <c:numCache/>
            </c:numRef>
          </c:cat>
          <c:val>
            <c:numRef>
              <c:f>'4-1  4-2  4-3  6-1  7-1 8-1 9-1'!$B$79:$B$84</c:f>
              <c:numCache/>
            </c:numRef>
          </c:val>
          <c:smooth val="1"/>
        </c:ser>
        <c:ser>
          <c:idx val="1"/>
          <c:order val="1"/>
          <c:tx>
            <c:strRef>
              <c:f>'4-1  4-2  4-3  6-1  7-1 8-1 9-1'!$C$78</c:f>
              <c:strCache>
                <c:ptCount val="1"/>
                <c:pt idx="0">
                  <c:v>Uppladdning</c:v>
                </c:pt>
              </c:strCache>
            </c:strRef>
          </c:tx>
          <c:spPr>
            <a:ln w="31750" cap="rnd">
              <a:solidFill>
                <a:srgbClr val="CF003D">
                  <a:alpha val="30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CF003D">
                  <a:alpha val="50000"/>
                </a:srgb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9-1'!$A$79:$A$84</c:f>
              <c:numCache/>
            </c:numRef>
          </c:cat>
          <c:val>
            <c:numRef>
              <c:f>'4-1  4-2  4-3  6-1  7-1 8-1 9-1'!$C$79:$C$84</c:f>
              <c:numCache/>
            </c:numRef>
          </c:val>
          <c:smooth val="1"/>
        </c:ser>
        <c:marker val="1"/>
        <c:axId val="43846748"/>
        <c:axId val="59076413"/>
      </c:lineChart>
      <c:catAx>
        <c:axId val="43846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9076413"/>
        <c:crosses val="autoZero"/>
        <c:auto val="1"/>
        <c:lblOffset val="100"/>
        <c:noMultiLvlLbl val="0"/>
      </c:catAx>
      <c:valAx>
        <c:axId val="59076413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438467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Medelhastighet nedladdning via kabel-tv, Mbit/s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25"/>
          <c:y val="0.2327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'4-1  4-2  4-3  6-1  7-1 8-1 9-1'!$B$91</c:f>
              <c:strCache>
                <c:ptCount val="1"/>
                <c:pt idx="0">
                  <c:v>Nedladdning</c:v>
                </c:pt>
              </c:strCache>
            </c:strRef>
          </c:tx>
          <c:spPr>
            <a:ln w="31750" cap="rnd">
              <a:solidFill>
                <a:srgbClr val="FDC6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DC600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FDC600"/>
                </a:solidFill>
                <a:round/>
              </a:ln>
            </c:spPr>
            <c:marker>
              <c:size val="17"/>
              <c:spPr>
                <a:solidFill>
                  <a:srgbClr val="FDC600"/>
                </a:solidFill>
                <a:ln>
                  <a:noFill/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9-1'!$A$92:$A$97</c:f>
              <c:numCache/>
            </c:numRef>
          </c:cat>
          <c:val>
            <c:numRef>
              <c:f>'4-1  4-2  4-3  6-1  7-1 8-1 9-1'!$B$92:$B$97</c:f>
              <c:numCache/>
            </c:numRef>
          </c:val>
          <c:smooth val="1"/>
        </c:ser>
        <c:ser>
          <c:idx val="1"/>
          <c:order val="1"/>
          <c:tx>
            <c:strRef>
              <c:f>'4-1  4-2  4-3  6-1  7-1 8-1 9-1'!$C$91</c:f>
              <c:strCache>
                <c:ptCount val="1"/>
                <c:pt idx="0">
                  <c:v>Uppladdning</c:v>
                </c:pt>
              </c:strCache>
            </c:strRef>
          </c:tx>
          <c:spPr>
            <a:ln w="31750" cap="rnd">
              <a:solidFill>
                <a:srgbClr val="FDC600">
                  <a:alpha val="30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DC600">
                  <a:alpha val="50000"/>
                </a:srgb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9-1'!$A$92:$A$97</c:f>
              <c:numCache/>
            </c:numRef>
          </c:cat>
          <c:val>
            <c:numRef>
              <c:f>'4-1  4-2  4-3  6-1  7-1 8-1 9-1'!$C$92:$C$97</c:f>
              <c:numCache/>
            </c:numRef>
          </c:val>
          <c:smooth val="1"/>
        </c:ser>
        <c:marker val="1"/>
        <c:axId val="61925670"/>
        <c:axId val="20460119"/>
      </c:line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0460119"/>
        <c:crosses val="autoZero"/>
        <c:auto val="1"/>
        <c:lblOffset val="100"/>
        <c:noMultiLvlLbl val="0"/>
      </c:catAx>
      <c:valAx>
        <c:axId val="20460119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619256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Medelhastighet nedladdning via 3G/4G, Mbit/s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25"/>
          <c:y val="0.2327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'4-1  4-2  4-3  6-1  7-1 8-1 9-1'!$B$105</c:f>
              <c:strCache>
                <c:ptCount val="1"/>
                <c:pt idx="0">
                  <c:v>Nedladdning</c:v>
                </c:pt>
              </c:strCache>
            </c:strRef>
          </c:tx>
          <c:spPr>
            <a:ln w="31750" cap="rnd">
              <a:solidFill>
                <a:srgbClr val="49196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491966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491966"/>
                </a:solidFill>
                <a:round/>
              </a:ln>
            </c:spPr>
            <c:marker>
              <c:size val="17"/>
              <c:spPr>
                <a:solidFill>
                  <a:srgbClr val="491966"/>
                </a:solidFill>
                <a:ln>
                  <a:noFill/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9-1'!$A$106:$A$111</c:f>
              <c:numCache/>
            </c:numRef>
          </c:cat>
          <c:val>
            <c:numRef>
              <c:f>'4-1  4-2  4-3  6-1  7-1 8-1 9-1'!$B$106:$B$111</c:f>
              <c:numCache/>
            </c:numRef>
          </c:val>
          <c:smooth val="1"/>
        </c:ser>
        <c:ser>
          <c:idx val="1"/>
          <c:order val="1"/>
          <c:tx>
            <c:strRef>
              <c:f>'4-1  4-2  4-3  6-1  7-1 8-1 9-1'!$C$105</c:f>
              <c:strCache>
                <c:ptCount val="1"/>
                <c:pt idx="0">
                  <c:v>Uppladdning</c:v>
                </c:pt>
              </c:strCache>
            </c:strRef>
          </c:tx>
          <c:spPr>
            <a:ln w="31750" cap="rnd">
              <a:solidFill>
                <a:srgbClr val="491966">
                  <a:alpha val="30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491966">
                  <a:alpha val="50000"/>
                </a:srgb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9-1'!$A$106:$A$111</c:f>
              <c:numCache/>
            </c:numRef>
          </c:cat>
          <c:val>
            <c:numRef>
              <c:f>'4-1  4-2  4-3  6-1  7-1 8-1 9-1'!$C$106:$C$111</c:f>
              <c:numCache/>
            </c:numRef>
          </c:val>
          <c:smooth val="1"/>
        </c:ser>
        <c:marker val="1"/>
        <c:axId val="49923344"/>
        <c:axId val="46656913"/>
      </c:line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6656913"/>
        <c:crosses val="autoZero"/>
        <c:auto val="1"/>
        <c:lblOffset val="100"/>
        <c:noMultiLvlLbl val="0"/>
      </c:catAx>
      <c:valAx>
        <c:axId val="46656913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499233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'5-1'!$A$2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'5-1'!$A$3</c:f>
              <c:strCache>
                <c:ptCount val="1"/>
                <c:pt idx="0">
                  <c:v>Hela Sverige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'5-1'!$C$2:$G$2</c:f>
              <c:numCache/>
            </c:numRef>
          </c:cat>
          <c:val>
            <c:numRef>
              <c:f>'5-1'!$C$3:$G$3</c:f>
              <c:numCache/>
            </c:numRef>
          </c:val>
          <c:smooth val="1"/>
        </c:ser>
        <c:ser>
          <c:idx val="1"/>
          <c:order val="1"/>
          <c:tx>
            <c:strRef>
              <c:f>'5-1'!$A$4</c:f>
              <c:strCache>
                <c:ptCount val="1"/>
                <c:pt idx="0">
                  <c:v>Västerbotten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'5-1'!$C$2:$G$2</c:f>
              <c:numCache/>
            </c:numRef>
          </c:cat>
          <c:val>
            <c:numRef>
              <c:f>'5-1'!$C$4:$G$4</c:f>
              <c:numCache/>
            </c:numRef>
          </c:val>
          <c:smooth val="1"/>
        </c:ser>
        <c:ser>
          <c:idx val="2"/>
          <c:order val="2"/>
          <c:tx>
            <c:strRef>
              <c:f>'5-1'!$A$5</c:f>
              <c:strCache>
                <c:ptCount val="1"/>
                <c:pt idx="0">
                  <c:v>Örebro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'5-1'!$C$2:$G$2</c:f>
              <c:numCache/>
            </c:numRef>
          </c:cat>
          <c:val>
            <c:numRef>
              <c:f>'5-1'!$C$5:$G$5</c:f>
              <c:numCache/>
            </c:numRef>
          </c:val>
          <c:smooth val="1"/>
        </c:ser>
        <c:ser>
          <c:idx val="3"/>
          <c:order val="3"/>
          <c:tx>
            <c:strRef>
              <c:f>'5-1'!$A$6</c:f>
              <c:strCache>
                <c:ptCount val="1"/>
                <c:pt idx="0">
                  <c:v>Stockholm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'5-1'!$C$2:$G$2</c:f>
              <c:numCache/>
            </c:numRef>
          </c:cat>
          <c:val>
            <c:numRef>
              <c:f>'5-1'!$C$6:$G$6</c:f>
              <c:numCache/>
            </c:numRef>
          </c:val>
          <c:smooth val="1"/>
        </c:ser>
        <c:ser>
          <c:idx val="4"/>
          <c:order val="4"/>
          <c:tx>
            <c:strRef>
              <c:f>'5-1'!$A$7</c:f>
              <c:strCache>
                <c:ptCount val="1"/>
                <c:pt idx="0">
                  <c:v>Gotland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'5-1'!$C$2:$G$2</c:f>
              <c:numCache/>
            </c:numRef>
          </c:cat>
          <c:val>
            <c:numRef>
              <c:f>'5-1'!$C$7:$G$7</c:f>
              <c:numCache/>
            </c:numRef>
          </c:val>
          <c:smooth val="1"/>
        </c:ser>
        <c:ser>
          <c:idx val="5"/>
          <c:order val="5"/>
          <c:tx>
            <c:strRef>
              <c:f>'5-1'!$A$8</c:f>
              <c:strCache>
                <c:ptCount val="1"/>
                <c:pt idx="0">
                  <c:v>Halland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'5-1'!$C$2:$G$2</c:f>
              <c:numCache/>
            </c:numRef>
          </c:cat>
          <c:val>
            <c:numRef>
              <c:f>'5-1'!$C$8:$G$8</c:f>
              <c:numCache/>
            </c:numRef>
          </c:val>
          <c:smooth val="1"/>
        </c:ser>
        <c:ser>
          <c:idx val="6"/>
          <c:order val="6"/>
          <c:tx>
            <c:strRef>
              <c:f>'5-1'!$A$9</c:f>
              <c:strCache>
                <c:ptCount val="1"/>
                <c:pt idx="0">
                  <c:v>Uppsala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'5-1'!$C$2:$G$2</c:f>
              <c:numCache/>
            </c:numRef>
          </c:cat>
          <c:val>
            <c:numRef>
              <c:f>'5-1'!$C$9:$G$9</c:f>
              <c:numCache/>
            </c:numRef>
          </c:val>
          <c:smooth val="1"/>
        </c:ser>
        <c:ser>
          <c:idx val="7"/>
          <c:order val="7"/>
          <c:tx>
            <c:strRef>
              <c:f>'5-1'!$A$10</c:f>
              <c:strCache>
                <c:ptCount val="1"/>
                <c:pt idx="0">
                  <c:v>Dalarna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'5-1'!$C$2:$G$2</c:f>
              <c:numCache/>
            </c:numRef>
          </c:cat>
          <c:val>
            <c:numRef>
              <c:f>'5-1'!$C$10:$G$10</c:f>
              <c:numCache/>
            </c:numRef>
          </c:val>
          <c:smooth val="1"/>
        </c:ser>
        <c:axId val="17259034"/>
        <c:axId val="21113579"/>
      </c:line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1113579"/>
        <c:crosses val="autoZero"/>
        <c:auto val="1"/>
        <c:lblOffset val="100"/>
        <c:noMultiLvlLbl val="0"/>
      </c:catAx>
      <c:valAx>
        <c:axId val="21113579"/>
        <c:scaling>
          <c:orientation val="minMax"/>
          <c:max val="4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72590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'5-2'!$A$3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'5-2'!$A$4</c:f>
              <c:strCache>
                <c:ptCount val="1"/>
                <c:pt idx="0">
                  <c:v>Hela Sverige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'5-2'!$C$3:$G$3</c:f>
              <c:numCache/>
            </c:numRef>
          </c:cat>
          <c:val>
            <c:numRef>
              <c:f>'5-2'!$C$4:$G$4</c:f>
              <c:numCache/>
            </c:numRef>
          </c:val>
          <c:smooth val="1"/>
        </c:ser>
        <c:ser>
          <c:idx val="1"/>
          <c:order val="1"/>
          <c:tx>
            <c:strRef>
              <c:f>'5-2'!$A$5</c:f>
              <c:strCache>
                <c:ptCount val="1"/>
                <c:pt idx="0">
                  <c:v>Västerbotten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'5-2'!$C$3:$G$3</c:f>
              <c:numCache/>
            </c:numRef>
          </c:cat>
          <c:val>
            <c:numRef>
              <c:f>'5-2'!$C$5:$G$5</c:f>
              <c:numCache/>
            </c:numRef>
          </c:val>
          <c:smooth val="1"/>
        </c:ser>
        <c:ser>
          <c:idx val="2"/>
          <c:order val="2"/>
          <c:tx>
            <c:strRef>
              <c:f>'5-2'!$A$6</c:f>
              <c:strCache>
                <c:ptCount val="1"/>
                <c:pt idx="0">
                  <c:v>Norrbotten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'5-2'!$C$3:$G$3</c:f>
              <c:numCache/>
            </c:numRef>
          </c:cat>
          <c:val>
            <c:numRef>
              <c:f>'5-2'!$C$6:$G$6</c:f>
              <c:numCache/>
            </c:numRef>
          </c:val>
          <c:smooth val="1"/>
        </c:ser>
        <c:ser>
          <c:idx val="3"/>
          <c:order val="3"/>
          <c:tx>
            <c:strRef>
              <c:f>'5-2'!$A$7</c:f>
              <c:strCache>
                <c:ptCount val="1"/>
                <c:pt idx="0">
                  <c:v>Stockholm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'5-2'!$C$3:$G$3</c:f>
              <c:numCache/>
            </c:numRef>
          </c:cat>
          <c:val>
            <c:numRef>
              <c:f>'5-2'!$C$7:$G$7</c:f>
              <c:numCache/>
            </c:numRef>
          </c:val>
          <c:smooth val="1"/>
        </c:ser>
        <c:ser>
          <c:idx val="5"/>
          <c:order val="4"/>
          <c:tx>
            <c:strRef>
              <c:f>'5-2'!$A$9</c:f>
              <c:strCache>
                <c:ptCount val="1"/>
                <c:pt idx="0">
                  <c:v>Dalarna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'5-2'!$C$3:$G$3</c:f>
              <c:numCache/>
            </c:numRef>
          </c:cat>
          <c:val>
            <c:numRef>
              <c:f>'5-2'!$C$9:$G$9</c:f>
              <c:numCache/>
            </c:numRef>
          </c:val>
          <c:smooth val="1"/>
        </c:ser>
        <c:ser>
          <c:idx val="6"/>
          <c:order val="5"/>
          <c:tx>
            <c:strRef>
              <c:f>'5-2'!$A$10</c:f>
              <c:strCache>
                <c:ptCount val="1"/>
                <c:pt idx="0">
                  <c:v>Halland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'5-2'!$C$3:$G$3</c:f>
              <c:numCache/>
            </c:numRef>
          </c:cat>
          <c:val>
            <c:numRef>
              <c:f>'5-2'!$C$10:$G$10</c:f>
              <c:numCache/>
            </c:numRef>
          </c:val>
          <c:smooth val="1"/>
        </c:ser>
        <c:ser>
          <c:idx val="7"/>
          <c:order val="6"/>
          <c:tx>
            <c:strRef>
              <c:f>'5-2'!$A$11</c:f>
              <c:strCache>
                <c:ptCount val="1"/>
                <c:pt idx="0">
                  <c:v>Uppsala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'5-2'!$C$3:$G$3</c:f>
              <c:numCache/>
            </c:numRef>
          </c:cat>
          <c:val>
            <c:numRef>
              <c:f>'5-2'!$C$11:$G$11</c:f>
              <c:numCache/>
            </c:numRef>
          </c:val>
          <c:smooth val="1"/>
        </c:ser>
        <c:axId val="55804484"/>
        <c:axId val="32478309"/>
      </c:line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2478309"/>
        <c:crosses val="autoZero"/>
        <c:auto val="1"/>
        <c:lblOffset val="100"/>
        <c:noMultiLvlLbl val="0"/>
      </c:catAx>
      <c:valAx>
        <c:axId val="3247830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58044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'5-3'!$A$1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'5-3'!$A$3</c:f>
              <c:strCache>
                <c:ptCount val="1"/>
                <c:pt idx="0">
                  <c:v>Jönköping</c:v>
                </c:pt>
              </c:strCache>
            </c:strRef>
          </c:tx>
          <c:spPr>
            <a:ln w="31750" cap="rnd">
              <a:solidFill>
                <a:schemeClr val="bg1">
                  <a:lumMod val="6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'5-3'!$B$2:$G$2</c:f>
              <c:numCache/>
            </c:numRef>
          </c:cat>
          <c:val>
            <c:numRef>
              <c:f>'5-3'!$B$3:$G$3</c:f>
              <c:numCache/>
            </c:numRef>
          </c:val>
          <c:smooth val="0"/>
        </c:ser>
        <c:ser>
          <c:idx val="1"/>
          <c:order val="1"/>
          <c:tx>
            <c:strRef>
              <c:f>'5-3'!$A$4</c:f>
              <c:strCache>
                <c:ptCount val="1"/>
                <c:pt idx="0">
                  <c:v>ADSL</c:v>
                </c:pt>
              </c:strCache>
            </c:strRef>
          </c:tx>
          <c:spPr>
            <a:ln w="31750" cap="rnd">
              <a:solidFill>
                <a:srgbClr val="CF003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CF003D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'5-3'!$B$2:$G$2</c:f>
              <c:numCache/>
            </c:numRef>
          </c:cat>
          <c:val>
            <c:numRef>
              <c:f>'5-3'!$B$4:$G$4</c:f>
              <c:numCache/>
            </c:numRef>
          </c:val>
          <c:smooth val="0"/>
        </c:ser>
        <c:ser>
          <c:idx val="2"/>
          <c:order val="2"/>
          <c:tx>
            <c:strRef>
              <c:f>'5-3'!$A$5</c:f>
              <c:strCache>
                <c:ptCount val="1"/>
                <c:pt idx="0">
                  <c:v>Fiber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'5-3'!$B$2:$G$2</c:f>
              <c:numCache/>
            </c:numRef>
          </c:cat>
          <c:val>
            <c:numRef>
              <c:f>'5-3'!$B$5:$G$5</c:f>
              <c:numCache/>
            </c:numRef>
          </c:val>
          <c:smooth val="0"/>
        </c:ser>
        <c:ser>
          <c:idx val="3"/>
          <c:order val="3"/>
          <c:tx>
            <c:strRef>
              <c:f>'5-3'!$A$6</c:f>
              <c:strCache>
                <c:ptCount val="1"/>
                <c:pt idx="0">
                  <c:v>Kabel-tv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'5-3'!$B$2:$G$2</c:f>
              <c:numCache/>
            </c:numRef>
          </c:cat>
          <c:val>
            <c:numRef>
              <c:f>'5-3'!$B$6:$G$6</c:f>
              <c:numCache/>
            </c:numRef>
          </c:val>
          <c:smooth val="0"/>
        </c:ser>
        <c:marker val="1"/>
        <c:axId val="23869326"/>
        <c:axId val="13497343"/>
      </c:line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3497343"/>
        <c:crosses val="autoZero"/>
        <c:auto val="1"/>
        <c:lblOffset val="100"/>
        <c:tickLblSkip val="1"/>
        <c:noMultiLvlLbl val="0"/>
      </c:catAx>
      <c:valAx>
        <c:axId val="13497343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38693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'5-3'!$A$21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'5-3'!$A$23</c:f>
              <c:strCache>
                <c:ptCount val="1"/>
                <c:pt idx="0">
                  <c:v>Jönköping</c:v>
                </c:pt>
              </c:strCache>
            </c:strRef>
          </c:tx>
          <c:spPr>
            <a:ln w="31750" cap="rnd">
              <a:solidFill>
                <a:schemeClr val="bg1">
                  <a:lumMod val="6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'5-3'!$B$22:$G$22</c:f>
              <c:numCache/>
            </c:numRef>
          </c:cat>
          <c:val>
            <c:numRef>
              <c:f>'5-3'!$B$23:$G$23</c:f>
              <c:numCache/>
            </c:numRef>
          </c:val>
          <c:smooth val="0"/>
        </c:ser>
        <c:ser>
          <c:idx val="1"/>
          <c:order val="1"/>
          <c:tx>
            <c:strRef>
              <c:f>'5-3'!$A$24</c:f>
              <c:strCache>
                <c:ptCount val="1"/>
                <c:pt idx="0">
                  <c:v>ADSL</c:v>
                </c:pt>
              </c:strCache>
            </c:strRef>
          </c:tx>
          <c:spPr>
            <a:ln w="31750" cap="rnd">
              <a:solidFill>
                <a:srgbClr val="CF003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CF003D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'5-3'!$B$22:$G$22</c:f>
              <c:numCache/>
            </c:numRef>
          </c:cat>
          <c:val>
            <c:numRef>
              <c:f>'5-3'!$B$24:$G$24</c:f>
              <c:numCache/>
            </c:numRef>
          </c:val>
          <c:smooth val="0"/>
        </c:ser>
        <c:ser>
          <c:idx val="2"/>
          <c:order val="2"/>
          <c:tx>
            <c:strRef>
              <c:f>'5-3'!$A$25</c:f>
              <c:strCache>
                <c:ptCount val="1"/>
                <c:pt idx="0">
                  <c:v>Fiber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'5-3'!$B$22:$G$22</c:f>
              <c:numCache/>
            </c:numRef>
          </c:cat>
          <c:val>
            <c:numRef>
              <c:f>'5-3'!$B$25:$G$25</c:f>
              <c:numCache/>
            </c:numRef>
          </c:val>
          <c:smooth val="0"/>
        </c:ser>
        <c:ser>
          <c:idx val="3"/>
          <c:order val="3"/>
          <c:tx>
            <c:strRef>
              <c:f>'5-3'!$A$26</c:f>
              <c:strCache>
                <c:ptCount val="1"/>
                <c:pt idx="0">
                  <c:v>Kabel-tv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'5-3'!$B$22:$G$22</c:f>
              <c:numCache/>
            </c:numRef>
          </c:cat>
          <c:val>
            <c:numRef>
              <c:f>'5-3'!$B$26:$G$26</c:f>
              <c:numCache/>
            </c:numRef>
          </c:val>
          <c:smooth val="0"/>
        </c:ser>
        <c:marker val="1"/>
        <c:axId val="54367224"/>
        <c:axId val="19542969"/>
      </c:line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9542969"/>
        <c:crosses val="autoZero"/>
        <c:auto val="1"/>
        <c:lblOffset val="100"/>
        <c:tickLblSkip val="1"/>
        <c:noMultiLvlLbl val="0"/>
      </c:catAx>
      <c:valAx>
        <c:axId val="19542969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43672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'5-4 5-6'!$A$1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'5-4 5-6'!$A$3</c:f>
              <c:strCache>
                <c:ptCount val="1"/>
                <c:pt idx="0">
                  <c:v>Örebro</c:v>
                </c:pt>
              </c:strCache>
            </c:strRef>
          </c:tx>
          <c:spPr>
            <a:ln w="31750" cap="rnd">
              <a:solidFill>
                <a:schemeClr val="bg1">
                  <a:lumMod val="6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'5-4 5-6'!$B$2:$G$2</c:f>
              <c:numCache/>
            </c:numRef>
          </c:cat>
          <c:val>
            <c:numRef>
              <c:f>'5-4 5-6'!$B$3:$G$3</c:f>
              <c:numCache/>
            </c:numRef>
          </c:val>
          <c:smooth val="0"/>
        </c:ser>
        <c:ser>
          <c:idx val="1"/>
          <c:order val="1"/>
          <c:tx>
            <c:strRef>
              <c:f>'5-4 5-6'!$A$4</c:f>
              <c:strCache>
                <c:ptCount val="1"/>
                <c:pt idx="0">
                  <c:v>ADSL</c:v>
                </c:pt>
              </c:strCache>
            </c:strRef>
          </c:tx>
          <c:spPr>
            <a:ln w="31750" cap="rnd">
              <a:solidFill>
                <a:srgbClr val="CF003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CF003D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'5-4 5-6'!$B$2:$G$2</c:f>
              <c:numCache/>
            </c:numRef>
          </c:cat>
          <c:val>
            <c:numRef>
              <c:f>'5-4 5-6'!$B$4:$G$4</c:f>
              <c:numCache/>
            </c:numRef>
          </c:val>
          <c:smooth val="0"/>
        </c:ser>
        <c:ser>
          <c:idx val="2"/>
          <c:order val="2"/>
          <c:tx>
            <c:strRef>
              <c:f>'5-4 5-6'!$A$5</c:f>
              <c:strCache>
                <c:ptCount val="1"/>
                <c:pt idx="0">
                  <c:v>Fiber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'5-4 5-6'!$B$2:$G$2</c:f>
              <c:numCache/>
            </c:numRef>
          </c:cat>
          <c:val>
            <c:numRef>
              <c:f>'5-4 5-6'!$B$5:$G$5</c:f>
              <c:numCache/>
            </c:numRef>
          </c:val>
          <c:smooth val="0"/>
        </c:ser>
        <c:ser>
          <c:idx val="3"/>
          <c:order val="3"/>
          <c:tx>
            <c:strRef>
              <c:f>'5-4 5-6'!$A$6</c:f>
              <c:strCache>
                <c:ptCount val="1"/>
                <c:pt idx="0">
                  <c:v>Kabel-tv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'5-4 5-6'!$B$2:$G$2</c:f>
              <c:numCache/>
            </c:numRef>
          </c:cat>
          <c:val>
            <c:numRef>
              <c:f>'5-4 5-6'!$B$6:$G$6</c:f>
              <c:numCache/>
            </c:numRef>
          </c:val>
          <c:smooth val="0"/>
        </c:ser>
        <c:marker val="1"/>
        <c:axId val="41668994"/>
        <c:axId val="39476627"/>
      </c:line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16689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'2-2'!$A$23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1" u="none" baseline="0"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areaChart>
        <c:grouping val="percentStacked"/>
        <c:varyColors val="0"/>
        <c:ser>
          <c:idx val="9"/>
          <c:order val="0"/>
          <c:tx>
            <c:strRef>
              <c:f>'2-2'!$A$15</c:f>
              <c:strCache>
                <c:ptCount val="1"/>
                <c:pt idx="0">
                  <c:v>TeliaSonera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'2-2'!$C$5:$G$5</c:f>
              <c:numCache/>
            </c:numRef>
          </c:cat>
          <c:val>
            <c:numRef>
              <c:f>'2-2'!$C$15:$G$15</c:f>
              <c:numCache/>
            </c:numRef>
          </c:val>
        </c:ser>
        <c:ser>
          <c:idx val="8"/>
          <c:order val="1"/>
          <c:tx>
            <c:strRef>
              <c:f>'2-2'!$A$14</c:f>
              <c:strCache>
                <c:ptCount val="1"/>
                <c:pt idx="0">
                  <c:v>Telenor Sverige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'2-2'!$C$5:$G$5</c:f>
              <c:numCache/>
            </c:numRef>
          </c:cat>
          <c:val>
            <c:numRef>
              <c:f>'2-2'!$C$14:$G$14</c:f>
              <c:numCache/>
            </c:numRef>
          </c:val>
        </c:ser>
        <c:ser>
          <c:idx val="3"/>
          <c:order val="2"/>
          <c:tx>
            <c:strRef>
              <c:f>'2-2'!$A$9</c:f>
              <c:strCache>
                <c:ptCount val="1"/>
                <c:pt idx="0">
                  <c:v>Bredbandsbolaget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'2-2'!$C$5:$G$5</c:f>
              <c:numCache/>
            </c:numRef>
          </c:cat>
          <c:val>
            <c:numRef>
              <c:f>'2-2'!$C$9:$G$9</c:f>
              <c:numCache/>
            </c:numRef>
          </c:val>
        </c:ser>
        <c:ser>
          <c:idx val="4"/>
          <c:order val="3"/>
          <c:tx>
            <c:strRef>
              <c:f>'2-2'!$A$10</c:f>
              <c:strCache>
                <c:ptCount val="1"/>
                <c:pt idx="0">
                  <c:v>Com Hem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'2-2'!$C$5:$G$5</c:f>
              <c:numCache/>
            </c:numRef>
          </c:cat>
          <c:val>
            <c:numRef>
              <c:f>'2-2'!$C$10:$G$10</c:f>
              <c:numCache/>
            </c:numRef>
          </c:val>
        </c:ser>
        <c:ser>
          <c:idx val="7"/>
          <c:order val="4"/>
          <c:tx>
            <c:strRef>
              <c:f>'2-2'!$A$13</c:f>
              <c:strCache>
                <c:ptCount val="1"/>
                <c:pt idx="0">
                  <c:v>Tele2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'2-2'!$C$5:$G$5</c:f>
              <c:numCache/>
            </c:numRef>
          </c:cat>
          <c:val>
            <c:numRef>
              <c:f>'2-2'!$C$13:$G$13</c:f>
              <c:numCache/>
            </c:numRef>
          </c:val>
        </c:ser>
        <c:ser>
          <c:idx val="5"/>
          <c:order val="5"/>
          <c:tx>
            <c:strRef>
              <c:f>'2-2'!$A$11</c:f>
              <c:strCache>
                <c:ptCount val="1"/>
                <c:pt idx="0">
                  <c:v>Hi3G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'2-2'!$C$5:$G$5</c:f>
              <c:numCache/>
            </c:numRef>
          </c:cat>
          <c:val>
            <c:numRef>
              <c:f>'2-2'!$C$11:$G$11</c:f>
              <c:numCache/>
            </c:numRef>
          </c:val>
        </c:ser>
        <c:ser>
          <c:idx val="1"/>
          <c:order val="6"/>
          <c:tx>
            <c:strRef>
              <c:f>'2-2'!$A$7</c:f>
              <c:strCache>
                <c:ptCount val="1"/>
                <c:pt idx="0">
                  <c:v>Bahnhof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'2-2'!$C$5:$G$5</c:f>
              <c:numCache/>
            </c:numRef>
          </c:cat>
          <c:val>
            <c:numRef>
              <c:f>'2-2'!$C$7:$G$7</c:f>
              <c:numCache/>
            </c:numRef>
          </c:val>
        </c:ser>
        <c:ser>
          <c:idx val="6"/>
          <c:order val="7"/>
          <c:tx>
            <c:strRef>
              <c:f>'2-2'!$A$12</c:f>
              <c:strCache>
                <c:ptCount val="1"/>
                <c:pt idx="0">
                  <c:v>Netett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'2-2'!$C$5:$G$5</c:f>
              <c:numCache/>
            </c:numRef>
          </c:cat>
          <c:val>
            <c:numRef>
              <c:f>'2-2'!$C$12:$G$12</c:f>
              <c:numCache/>
            </c:numRef>
          </c:val>
        </c:ser>
        <c:ser>
          <c:idx val="2"/>
          <c:order val="8"/>
          <c:tx>
            <c:strRef>
              <c:f>'2-2'!$A$8</c:f>
              <c:strCache>
                <c:ptCount val="1"/>
                <c:pt idx="0">
                  <c:v>Bredband2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'2-2'!$C$5:$G$5</c:f>
              <c:numCache/>
            </c:numRef>
          </c:cat>
          <c:val>
            <c:numRef>
              <c:f>'2-2'!$C$8:$G$8</c:f>
              <c:numCache/>
            </c:numRef>
          </c:val>
        </c:ser>
        <c:ser>
          <c:idx val="0"/>
          <c:order val="9"/>
          <c:tx>
            <c:strRef>
              <c:f>'2-2'!$A$6</c:f>
              <c:strCache>
                <c:ptCount val="1"/>
                <c:pt idx="0">
                  <c:v>AllTele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'2-2'!$C$5:$G$5</c:f>
              <c:numCache/>
            </c:numRef>
          </c:cat>
          <c:val>
            <c:numRef>
              <c:f>'2-2'!$C$6:$G$6</c:f>
              <c:numCache/>
            </c:numRef>
          </c:val>
        </c:ser>
        <c:ser>
          <c:idx val="10"/>
          <c:order val="10"/>
          <c:tx>
            <c:strRef>
              <c:f>'2-2'!$A$19</c:f>
              <c:strCache>
                <c:ptCount val="1"/>
                <c:pt idx="0">
                  <c:v>Övriga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</c:numLit>
          </c:cat>
          <c:val>
            <c:numRef>
              <c:f>'2-2'!$C$19:$G$19</c:f>
              <c:numCache/>
            </c:numRef>
          </c:val>
        </c:ser>
        <c:axId val="7345804"/>
        <c:axId val="66112237"/>
      </c:areaChart>
      <c:catAx>
        <c:axId val="73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12237"/>
        <c:crosses val="autoZero"/>
        <c:auto val="1"/>
        <c:lblOffset val="100"/>
        <c:noMultiLvlLbl val="0"/>
      </c:catAx>
      <c:valAx>
        <c:axId val="66112237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734580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'5-4 5-6'!$A$21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'5-4 5-6'!$A$23</c:f>
              <c:strCache>
                <c:ptCount val="1"/>
                <c:pt idx="0">
                  <c:v>Örebro</c:v>
                </c:pt>
              </c:strCache>
            </c:strRef>
          </c:tx>
          <c:spPr>
            <a:ln w="31750" cap="rnd">
              <a:solidFill>
                <a:schemeClr val="bg1">
                  <a:lumMod val="6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'5-4 5-6'!$B$22:$G$22</c:f>
              <c:numCache/>
            </c:numRef>
          </c:cat>
          <c:val>
            <c:numRef>
              <c:f>'5-4 5-6'!$B$23:$G$23</c:f>
              <c:numCache/>
            </c:numRef>
          </c:val>
          <c:smooth val="0"/>
        </c:ser>
        <c:ser>
          <c:idx val="1"/>
          <c:order val="1"/>
          <c:tx>
            <c:strRef>
              <c:f>'5-4 5-6'!$A$24</c:f>
              <c:strCache>
                <c:ptCount val="1"/>
                <c:pt idx="0">
                  <c:v>ADSL</c:v>
                </c:pt>
              </c:strCache>
            </c:strRef>
          </c:tx>
          <c:spPr>
            <a:ln w="31750" cap="rnd">
              <a:solidFill>
                <a:srgbClr val="CF003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CF003D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'5-4 5-6'!$B$22:$G$22</c:f>
              <c:numCache/>
            </c:numRef>
          </c:cat>
          <c:val>
            <c:numRef>
              <c:f>'5-4 5-6'!$B$24:$G$24</c:f>
              <c:numCache/>
            </c:numRef>
          </c:val>
          <c:smooth val="0"/>
        </c:ser>
        <c:ser>
          <c:idx val="2"/>
          <c:order val="2"/>
          <c:tx>
            <c:strRef>
              <c:f>'5-4 5-6'!$A$25</c:f>
              <c:strCache>
                <c:ptCount val="1"/>
                <c:pt idx="0">
                  <c:v>Fiber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'5-4 5-6'!$B$22:$G$22</c:f>
              <c:numCache/>
            </c:numRef>
          </c:cat>
          <c:val>
            <c:numRef>
              <c:f>'5-4 5-6'!$B$25:$G$25</c:f>
              <c:numCache/>
            </c:numRef>
          </c:val>
          <c:smooth val="0"/>
        </c:ser>
        <c:ser>
          <c:idx val="3"/>
          <c:order val="3"/>
          <c:tx>
            <c:strRef>
              <c:f>'5-4 5-6'!$A$26</c:f>
              <c:strCache>
                <c:ptCount val="1"/>
                <c:pt idx="0">
                  <c:v>Kabel-tv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'5-4 5-6'!$B$22:$G$22</c:f>
              <c:numCache/>
            </c:numRef>
          </c:cat>
          <c:val>
            <c:numRef>
              <c:f>'5-4 5-6'!$B$26:$G$26</c:f>
              <c:numCache/>
            </c:numRef>
          </c:val>
          <c:smooth val="0"/>
        </c:ser>
        <c:marker val="1"/>
        <c:axId val="19745324"/>
        <c:axId val="43490189"/>
      </c:line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97453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'5-5'!$A$1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'5-5'!$A$3</c:f>
              <c:strCache>
                <c:ptCount val="1"/>
                <c:pt idx="0">
                  <c:v>Västerbotten</c:v>
                </c:pt>
              </c:strCache>
            </c:strRef>
          </c:tx>
          <c:spPr>
            <a:ln w="31750" cap="rnd">
              <a:solidFill>
                <a:schemeClr val="bg1">
                  <a:lumMod val="6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'5-5'!$B$2:$G$2</c:f>
              <c:numCache/>
            </c:numRef>
          </c:cat>
          <c:val>
            <c:numRef>
              <c:f>'5-5'!$B$3:$G$3</c:f>
              <c:numCache/>
            </c:numRef>
          </c:val>
          <c:smooth val="0"/>
        </c:ser>
        <c:ser>
          <c:idx val="1"/>
          <c:order val="1"/>
          <c:tx>
            <c:strRef>
              <c:f>'5-5'!$A$4</c:f>
              <c:strCache>
                <c:ptCount val="1"/>
                <c:pt idx="0">
                  <c:v>ADSL</c:v>
                </c:pt>
              </c:strCache>
            </c:strRef>
          </c:tx>
          <c:spPr>
            <a:ln w="31750" cap="rnd">
              <a:solidFill>
                <a:srgbClr val="CF003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CF003D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'5-5'!$B$2:$G$2</c:f>
              <c:numCache/>
            </c:numRef>
          </c:cat>
          <c:val>
            <c:numRef>
              <c:f>'5-5'!$B$4:$G$4</c:f>
              <c:numCache/>
            </c:numRef>
          </c:val>
          <c:smooth val="0"/>
        </c:ser>
        <c:ser>
          <c:idx val="2"/>
          <c:order val="2"/>
          <c:tx>
            <c:strRef>
              <c:f>'5-5'!$A$5</c:f>
              <c:strCache>
                <c:ptCount val="1"/>
                <c:pt idx="0">
                  <c:v>Fiber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'5-5'!$B$2:$G$2</c:f>
              <c:numCache/>
            </c:numRef>
          </c:cat>
          <c:val>
            <c:numRef>
              <c:f>'5-5'!$B$5:$G$5</c:f>
              <c:numCache/>
            </c:numRef>
          </c:val>
          <c:smooth val="0"/>
        </c:ser>
        <c:ser>
          <c:idx val="3"/>
          <c:order val="3"/>
          <c:tx>
            <c:strRef>
              <c:f>'5-5'!$A$6</c:f>
              <c:strCache>
                <c:ptCount val="1"/>
                <c:pt idx="0">
                  <c:v>Kabel-tv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'5-5'!$B$2:$G$2</c:f>
              <c:numCache/>
            </c:numRef>
          </c:cat>
          <c:val>
            <c:numRef>
              <c:f>'5-5'!$B$6:$G$6</c:f>
              <c:numCache/>
            </c:numRef>
          </c:val>
          <c:smooth val="0"/>
        </c:ser>
        <c:marker val="1"/>
        <c:axId val="55867382"/>
        <c:axId val="33044391"/>
      </c:lineChart>
      <c:catAx>
        <c:axId val="5586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3044391"/>
        <c:crosses val="autoZero"/>
        <c:auto val="1"/>
        <c:lblOffset val="100"/>
        <c:tickLblSkip val="1"/>
        <c:noMultiLvlLbl val="0"/>
      </c:catAx>
      <c:valAx>
        <c:axId val="33044391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58673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'5-5'!$A$21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'5-5'!$A$23</c:f>
              <c:strCache>
                <c:ptCount val="1"/>
                <c:pt idx="0">
                  <c:v>Västerbotten</c:v>
                </c:pt>
              </c:strCache>
            </c:strRef>
          </c:tx>
          <c:spPr>
            <a:ln w="31750" cap="rnd">
              <a:solidFill>
                <a:schemeClr val="bg1">
                  <a:lumMod val="6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'5-5'!$B$22:$G$22</c:f>
              <c:numCache/>
            </c:numRef>
          </c:cat>
          <c:val>
            <c:numRef>
              <c:f>'5-5'!$B$23:$G$23</c:f>
              <c:numCache/>
            </c:numRef>
          </c:val>
          <c:smooth val="0"/>
        </c:ser>
        <c:ser>
          <c:idx val="1"/>
          <c:order val="1"/>
          <c:tx>
            <c:strRef>
              <c:f>'5-5'!$A$24</c:f>
              <c:strCache>
                <c:ptCount val="1"/>
                <c:pt idx="0">
                  <c:v>ADSL</c:v>
                </c:pt>
              </c:strCache>
            </c:strRef>
          </c:tx>
          <c:spPr>
            <a:ln w="31750" cap="rnd">
              <a:solidFill>
                <a:srgbClr val="CF003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CF003D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'5-5'!$B$22:$G$22</c:f>
              <c:numCache/>
            </c:numRef>
          </c:cat>
          <c:val>
            <c:numRef>
              <c:f>'5-5'!$B$24:$G$24</c:f>
              <c:numCache/>
            </c:numRef>
          </c:val>
          <c:smooth val="0"/>
        </c:ser>
        <c:ser>
          <c:idx val="2"/>
          <c:order val="2"/>
          <c:tx>
            <c:strRef>
              <c:f>'5-5'!$A$25</c:f>
              <c:strCache>
                <c:ptCount val="1"/>
                <c:pt idx="0">
                  <c:v>Fiber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'5-5'!$B$22:$G$22</c:f>
              <c:numCache/>
            </c:numRef>
          </c:cat>
          <c:val>
            <c:numRef>
              <c:f>'5-5'!$B$25:$G$25</c:f>
              <c:numCache/>
            </c:numRef>
          </c:val>
          <c:smooth val="0"/>
        </c:ser>
        <c:ser>
          <c:idx val="3"/>
          <c:order val="3"/>
          <c:tx>
            <c:strRef>
              <c:f>'5-5'!$A$26</c:f>
              <c:strCache>
                <c:ptCount val="1"/>
                <c:pt idx="0">
                  <c:v>Kabel-tv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'5-5'!$B$22:$G$22</c:f>
              <c:numCache/>
            </c:numRef>
          </c:cat>
          <c:val>
            <c:numRef>
              <c:f>'5-5'!$B$26:$G$26</c:f>
              <c:numCache/>
            </c:numRef>
          </c:val>
          <c:smooth val="0"/>
        </c:ser>
        <c:marker val="1"/>
        <c:axId val="28964064"/>
        <c:axId val="59349985"/>
      </c:line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9349985"/>
        <c:crosses val="autoZero"/>
        <c:auto val="1"/>
        <c:lblOffset val="100"/>
        <c:tickLblSkip val="1"/>
        <c:noMultiLvlLbl val="0"/>
      </c:catAx>
      <c:valAx>
        <c:axId val="59349985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89640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kzidenz-Grotesk Pro Regular"/>
                <a:ea typeface="Akzidenz-Grotesk Pro Regular"/>
                <a:cs typeface="Akzidenz-Grotesk Pro Regular"/>
              </a:rPr>
              <a:t>Fiber</a:t>
            </a:r>
            <a:r>
              <a:rPr lang="en-US" cap="none" sz="1000" b="0" i="0" u="none" baseline="0">
                <a:latin typeface="Akzidenz-Grotesk Pro Regular"/>
                <a:ea typeface="Akzidenz-Grotesk Pro Regular"/>
                <a:cs typeface="Akzidenz-Grotesk Pro Regular"/>
              </a:rPr>
              <a:t> </a:t>
            </a:r>
            <a:r>
              <a:rPr lang="en-US" cap="none" sz="1000" b="0" i="0" u="none" baseline="0">
                <a:latin typeface="Akzidenz-Grotesk Pro Regular"/>
                <a:ea typeface="Akzidenz-Grotesk Pro Regular"/>
                <a:cs typeface="Akzidenz-Grotesk Pro Regular"/>
              </a:rPr>
              <a:t>medelhastighet nedladdning Mbit/s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'6-2  7-2  7-3 8-2 8-3 9-2'!$A$76</c:f>
              <c:strCache>
                <c:ptCount val="1"/>
                <c:pt idx="0">
                  <c:v>500-1000 Mbit/s fiber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9-2'!$D$67:$G$67</c:f>
              <c:strCache/>
            </c:strRef>
          </c:cat>
          <c:val>
            <c:numRef>
              <c:f>'6-2  7-2  7-3 8-2 8-3 9-2'!$D$76:$G$76</c:f>
              <c:numCache/>
            </c:numRef>
          </c:val>
          <c:smooth val="0"/>
        </c:ser>
        <c:ser>
          <c:idx val="7"/>
          <c:order val="1"/>
          <c:tx>
            <c:strRef>
              <c:f>'6-2  7-2  7-3 8-2 8-3 9-2'!$A$75</c:f>
              <c:strCache>
                <c:ptCount val="1"/>
                <c:pt idx="0">
                  <c:v>150-250 Mbit/s fiber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9-2'!$D$67:$G$67</c:f>
              <c:strCache/>
            </c:strRef>
          </c:cat>
          <c:val>
            <c:numRef>
              <c:f>'6-2  7-2  7-3 8-2 8-3 9-2'!$D$75:$G$75</c:f>
              <c:numCache/>
            </c:numRef>
          </c:val>
          <c:smooth val="0"/>
        </c:ser>
        <c:marker val="1"/>
        <c:axId val="64387818"/>
        <c:axId val="42619451"/>
      </c:lineChart>
      <c:catAx>
        <c:axId val="64387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2619451"/>
        <c:crosses val="autoZero"/>
        <c:auto val="1"/>
        <c:lblOffset val="100"/>
        <c:noMultiLvlLbl val="0"/>
      </c:catAx>
      <c:valAx>
        <c:axId val="4261945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43878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Fiber medelhastighet nedladdning Mbit/s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strRef>
              <c:f>'6-2  7-2  7-3 8-2 8-3 9-2'!$A$77</c:f>
              <c:strCache>
                <c:ptCount val="1"/>
                <c:pt idx="0">
                  <c:v>60-100 Mbit/s fiber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9-2'!$B$67:$G$67</c:f>
              <c:strCache/>
            </c:strRef>
          </c:cat>
          <c:val>
            <c:numRef>
              <c:f>'6-2  7-2  7-3 8-2 8-3 9-2'!$B$77:$G$77</c:f>
              <c:numCache/>
            </c:numRef>
          </c:val>
          <c:smooth val="0"/>
        </c:ser>
        <c:ser>
          <c:idx val="5"/>
          <c:order val="1"/>
          <c:tx>
            <c:strRef>
              <c:f>'6-2  7-2  7-3 8-2 8-3 9-2'!$A$74</c:f>
              <c:strCache>
                <c:ptCount val="1"/>
                <c:pt idx="0">
                  <c:v>50-100 Mbit/s fiber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9-2'!$B$67:$G$67</c:f>
              <c:strCache/>
            </c:strRef>
          </c:cat>
          <c:val>
            <c:numRef>
              <c:f>'6-2  7-2  7-3 8-2 8-3 9-2'!$B$74:$G$74</c:f>
              <c:numCache/>
            </c:numRef>
          </c:val>
          <c:smooth val="0"/>
        </c:ser>
        <c:ser>
          <c:idx val="6"/>
          <c:order val="2"/>
          <c:tx>
            <c:strRef>
              <c:f>'6-2  7-2  7-3 8-2 8-3 9-2'!$A$73</c:f>
              <c:strCache>
                <c:ptCount val="1"/>
                <c:pt idx="0">
                  <c:v>20-30 Mbit/s fiber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9-2'!$B$67:$G$67</c:f>
              <c:strCache/>
            </c:strRef>
          </c:cat>
          <c:val>
            <c:numRef>
              <c:f>'6-2  7-2  7-3 8-2 8-3 9-2'!$B$73:$G$73</c:f>
              <c:numCache/>
            </c:numRef>
          </c:val>
          <c:smooth val="0"/>
        </c:ser>
        <c:ser>
          <c:idx val="7"/>
          <c:order val="3"/>
          <c:tx>
            <c:strRef>
              <c:f>'6-2  7-2  7-3 8-2 8-3 9-2'!$A$72</c:f>
              <c:strCache>
                <c:ptCount val="1"/>
                <c:pt idx="0">
                  <c:v>24 Mbit/s fiber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9-2'!$B$67:$G$67</c:f>
              <c:strCache/>
            </c:strRef>
          </c:cat>
          <c:val>
            <c:numRef>
              <c:f>'6-2  7-2  7-3 8-2 8-3 9-2'!$B$72:$G$72</c:f>
              <c:numCache/>
            </c:numRef>
          </c:val>
          <c:smooth val="0"/>
        </c:ser>
        <c:ser>
          <c:idx val="8"/>
          <c:order val="4"/>
          <c:tx>
            <c:strRef>
              <c:f>'6-2  7-2  7-3 8-2 8-3 9-2'!$A$69</c:f>
              <c:strCache>
                <c:ptCount val="1"/>
                <c:pt idx="0">
                  <c:v>10 Mbit/s fiber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9-2'!$B$67:$G$67</c:f>
              <c:strCache/>
            </c:strRef>
          </c:cat>
          <c:val>
            <c:numRef>
              <c:f>'6-2  7-2  7-3 8-2 8-3 9-2'!$B$69:$G$69</c:f>
              <c:numCache/>
            </c:numRef>
          </c:val>
          <c:smooth val="0"/>
        </c:ser>
        <c:ser>
          <c:idx val="9"/>
          <c:order val="5"/>
          <c:tx>
            <c:strRef>
              <c:f>'6-2  7-2  7-3 8-2 8-3 9-2'!$A$68</c:f>
              <c:strCache>
                <c:ptCount val="1"/>
                <c:pt idx="0">
                  <c:v>1,5-2 Mbit/s fiber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9-2'!$B$67:$G$67</c:f>
              <c:strCache/>
            </c:strRef>
          </c:cat>
          <c:val>
            <c:numRef>
              <c:f>'6-2  7-2  7-3 8-2 8-3 9-2'!$B$68:$G$68</c:f>
              <c:numCache/>
            </c:numRef>
          </c:val>
          <c:smooth val="0"/>
        </c:ser>
        <c:marker val="1"/>
        <c:axId val="48030740"/>
        <c:axId val="29623477"/>
      </c:line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9623477"/>
        <c:crosses val="autoZero"/>
        <c:auto val="1"/>
        <c:lblOffset val="100"/>
        <c:noMultiLvlLbl val="0"/>
      </c:catAx>
      <c:valAx>
        <c:axId val="2962347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80307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Kabel-tv medelhastighet nedladdning Mbit/s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0"/>
          <c:order val="0"/>
          <c:tx>
            <c:strRef>
              <c:f>'6-2  7-2  7-3 8-2 8-3 9-2'!$A$91</c:f>
              <c:strCache>
                <c:ptCount val="1"/>
                <c:pt idx="0">
                  <c:v>25-50 Mbit/s kabeltv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9-2'!$B$80:$G$80</c:f>
              <c:strCache/>
            </c:strRef>
          </c:cat>
          <c:val>
            <c:numRef>
              <c:f>'6-2  7-2  7-3 8-2 8-3 9-2'!$B$91:$G$91</c:f>
              <c:numCache/>
            </c:numRef>
          </c:val>
          <c:smooth val="0"/>
        </c:ser>
        <c:ser>
          <c:idx val="8"/>
          <c:order val="1"/>
          <c:tx>
            <c:strRef>
              <c:f>'6-2  7-2  7-3 8-2 8-3 9-2'!$A$89</c:f>
              <c:strCache>
                <c:ptCount val="1"/>
                <c:pt idx="0">
                  <c:v>12-25 Mbit/s kabeltv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9-2'!$B$80:$G$80</c:f>
              <c:strCache/>
            </c:strRef>
          </c:cat>
          <c:val>
            <c:numRef>
              <c:f>'6-2  7-2  7-3 8-2 8-3 9-2'!$B$89:$G$89</c:f>
              <c:numCache/>
            </c:numRef>
          </c:val>
          <c:smooth val="0"/>
        </c:ser>
        <c:ser>
          <c:idx val="6"/>
          <c:order val="2"/>
          <c:tx>
            <c:strRef>
              <c:f>'6-2  7-2  7-3 8-2 8-3 9-2'!$A$87</c:f>
              <c:strCache>
                <c:ptCount val="1"/>
                <c:pt idx="0">
                  <c:v>7-10 Mbit/s kabeltv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9-2'!$B$80:$G$80</c:f>
              <c:strCache/>
            </c:strRef>
          </c:cat>
          <c:val>
            <c:numRef>
              <c:f>'6-2  7-2  7-3 8-2 8-3 9-2'!$B$87:$G$87</c:f>
              <c:numCache/>
            </c:numRef>
          </c:val>
          <c:smooth val="0"/>
        </c:ser>
        <c:marker val="1"/>
        <c:axId val="65284702"/>
        <c:axId val="50691407"/>
      </c:lineChart>
      <c:catAx>
        <c:axId val="65284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0691407"/>
        <c:crosses val="autoZero"/>
        <c:auto val="1"/>
        <c:lblOffset val="100"/>
        <c:noMultiLvlLbl val="0"/>
      </c:catAx>
      <c:valAx>
        <c:axId val="506914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52847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xDSL medelhastighet nedladdning Mbit/s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strRef>
              <c:f>'6-2  7-2  7-3 8-2 8-3 9-2'!$A$114</c:f>
              <c:strCache>
                <c:ptCount val="1"/>
                <c:pt idx="0">
                  <c:v>30-60 Mbit/s dsl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9-2'!$B$99:$G$99</c:f>
              <c:strCache/>
            </c:strRef>
          </c:cat>
          <c:val>
            <c:numRef>
              <c:f>'6-2  7-2  7-3 8-2 8-3 9-2'!$B$114:$G$114</c:f>
              <c:numCache/>
            </c:numRef>
          </c:val>
          <c:smooth val="0"/>
        </c:ser>
        <c:ser>
          <c:idx val="13"/>
          <c:order val="1"/>
          <c:tx>
            <c:strRef>
              <c:f>'6-2  7-2  7-3 8-2 8-3 9-2'!$A$113</c:f>
              <c:strCache>
                <c:ptCount val="1"/>
                <c:pt idx="0">
                  <c:v>20-60 Mbit/s dsl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9-2'!$B$99:$G$99</c:f>
              <c:strCache/>
            </c:strRef>
          </c:cat>
          <c:val>
            <c:numRef>
              <c:f>'6-2  7-2  7-3 8-2 8-3 9-2'!$B$113:$G$113</c:f>
              <c:numCache/>
            </c:numRef>
          </c:val>
          <c:smooth val="0"/>
        </c:ser>
        <c:ser>
          <c:idx val="11"/>
          <c:order val="2"/>
          <c:tx>
            <c:strRef>
              <c:f>'6-2  7-2  7-3 8-2 8-3 9-2'!$A$111</c:f>
              <c:strCache>
                <c:ptCount val="1"/>
                <c:pt idx="0">
                  <c:v>12-24 Mbit/s dsl 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9-2'!$B$99:$G$99</c:f>
              <c:strCache/>
            </c:strRef>
          </c:cat>
          <c:val>
            <c:numRef>
              <c:f>'6-2  7-2  7-3 8-2 8-3 9-2'!$B$111:$G$111</c:f>
              <c:numCache/>
            </c:numRef>
          </c:val>
          <c:smooth val="0"/>
        </c:ser>
        <c:ser>
          <c:idx val="8"/>
          <c:order val="3"/>
          <c:tx>
            <c:strRef>
              <c:f>'6-2  7-2  7-3 8-2 8-3 9-2'!$A$108</c:f>
              <c:strCache>
                <c:ptCount val="1"/>
                <c:pt idx="0">
                  <c:v>6-8 Mbit/s dsl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9-2'!$B$99:$G$99</c:f>
              <c:strCache/>
            </c:strRef>
          </c:cat>
          <c:val>
            <c:numRef>
              <c:f>'6-2  7-2  7-3 8-2 8-3 9-2'!$B$108:$G$108</c:f>
              <c:numCache/>
            </c:numRef>
          </c:val>
          <c:smooth val="0"/>
        </c:ser>
        <c:ser>
          <c:idx val="4"/>
          <c:order val="4"/>
          <c:tx>
            <c:strRef>
              <c:f>'6-2  7-2  7-3 8-2 8-3 9-2'!$A$104</c:f>
              <c:strCache>
                <c:ptCount val="1"/>
                <c:pt idx="0">
                  <c:v>1,5-2 Mbit/s dsl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9-2'!$B$99:$G$99</c:f>
              <c:strCache/>
            </c:strRef>
          </c:cat>
          <c:val>
            <c:numRef>
              <c:f>'6-2  7-2  7-3 8-2 8-3 9-2'!$B$104:$G$104</c:f>
              <c:numCache/>
            </c:numRef>
          </c:val>
          <c:smooth val="0"/>
        </c:ser>
        <c:marker val="1"/>
        <c:axId val="53569480"/>
        <c:axId val="12363273"/>
      </c:line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2363273"/>
        <c:crosses val="autoZero"/>
        <c:auto val="1"/>
        <c:lblOffset val="100"/>
        <c:noMultiLvlLbl val="0"/>
      </c:catAx>
      <c:valAx>
        <c:axId val="123632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35694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Kabel-tv medelhastighet nedladdning Mbit/s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strRef>
              <c:f>'6-2  7-2  7-3 8-2 8-3 9-2'!$A$95</c:f>
              <c:strCache>
                <c:ptCount val="1"/>
                <c:pt idx="0">
                  <c:v>Upp till 500 Mbit/s kabeltv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9-2'!$D$80:$G$80</c:f>
              <c:strCache/>
            </c:strRef>
          </c:cat>
          <c:val>
            <c:numRef>
              <c:f>'6-2  7-2  7-3 8-2 8-3 9-2'!$D$95:$G$95</c:f>
              <c:numCache/>
            </c:numRef>
          </c:val>
          <c:smooth val="0"/>
        </c:ser>
        <c:ser>
          <c:idx val="13"/>
          <c:order val="1"/>
          <c:tx>
            <c:strRef>
              <c:f>'6-2  7-2  7-3 8-2 8-3 9-2'!$A$94</c:f>
              <c:strCache>
                <c:ptCount val="1"/>
                <c:pt idx="0">
                  <c:v>150-250 Mbit/s kabeltv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9-2'!$D$80:$G$80</c:f>
              <c:strCache/>
            </c:strRef>
          </c:cat>
          <c:val>
            <c:numRef>
              <c:f>'6-2  7-2  7-3 8-2 8-3 9-2'!$D$94:$G$94</c:f>
              <c:numCache/>
            </c:numRef>
          </c:val>
          <c:smooth val="0"/>
        </c:ser>
        <c:ser>
          <c:idx val="12"/>
          <c:order val="2"/>
          <c:tx>
            <c:strRef>
              <c:f>'6-2  7-2  7-3 8-2 8-3 9-2'!$A$93</c:f>
              <c:strCache>
                <c:ptCount val="1"/>
                <c:pt idx="0">
                  <c:v>100-200 Mbit/s kabeltv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9-2'!$D$80:$G$80</c:f>
              <c:strCache/>
            </c:strRef>
          </c:cat>
          <c:val>
            <c:numRef>
              <c:f>'6-2  7-2  7-3 8-2 8-3 9-2'!$D$93:$G$93</c:f>
              <c:numCache/>
            </c:numRef>
          </c:val>
          <c:smooth val="0"/>
        </c:ser>
        <c:ser>
          <c:idx val="11"/>
          <c:order val="3"/>
          <c:tx>
            <c:strRef>
              <c:f>'6-2  7-2  7-3 8-2 8-3 9-2'!$A$92</c:f>
              <c:strCache>
                <c:ptCount val="1"/>
                <c:pt idx="0">
                  <c:v>50-100 Mbit/s kabeltv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9-2'!$D$80:$G$80</c:f>
              <c:strCache/>
            </c:strRef>
          </c:cat>
          <c:val>
            <c:numRef>
              <c:f>'6-2  7-2  7-3 8-2 8-3 9-2'!$D$92:$G$92</c:f>
              <c:numCache/>
            </c:numRef>
          </c:val>
          <c:smooth val="0"/>
        </c:ser>
        <c:marker val="1"/>
        <c:axId val="44160594"/>
        <c:axId val="61901027"/>
      </c:line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1901027"/>
        <c:crosses val="autoZero"/>
        <c:auto val="1"/>
        <c:lblOffset val="100"/>
        <c:noMultiLvlLbl val="0"/>
      </c:catAx>
      <c:valAx>
        <c:axId val="6190102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solidFill>
            <a:schemeClr val="bg1"/>
          </a:solidFill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4160594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3G/4G medelhastighet nedladdning Mbit/s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'6-2  7-2  7-3 8-2 8-3 9-2'!$A$125</c:f>
              <c:strCache>
                <c:ptCount val="1"/>
                <c:pt idx="0">
                  <c:v>10-80 Mbit/s mobilt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9-2'!$B$124:$G$124</c:f>
              <c:strCache/>
            </c:strRef>
          </c:cat>
          <c:val>
            <c:numRef>
              <c:f>'6-2  7-2  7-3 8-2 8-3 9-2'!$B$125:$G$125</c:f>
              <c:numCache/>
            </c:numRef>
          </c:val>
          <c:smooth val="0"/>
        </c:ser>
        <c:ser>
          <c:idx val="1"/>
          <c:order val="1"/>
          <c:tx>
            <c:strRef>
              <c:f>'6-2  7-2  7-3 8-2 8-3 9-2'!$A$126</c:f>
              <c:strCache>
                <c:ptCount val="1"/>
                <c:pt idx="0">
                  <c:v>20-100 Mbit/s mobilt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9-2'!$B$124:$G$124</c:f>
              <c:strCache/>
            </c:strRef>
          </c:cat>
          <c:val>
            <c:numRef>
              <c:f>'6-2  7-2  7-3 8-2 8-3 9-2'!$B$126:$G$126</c:f>
              <c:numCache/>
            </c:numRef>
          </c:val>
          <c:smooth val="0"/>
        </c:ser>
        <c:ser>
          <c:idx val="2"/>
          <c:order val="2"/>
          <c:tx>
            <c:strRef>
              <c:f>'6-2  7-2  7-3 8-2 8-3 9-2'!$A$127</c:f>
              <c:strCache>
                <c:ptCount val="1"/>
                <c:pt idx="0">
                  <c:v>Upp till 64 Mbit/s mobilt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9-2'!$B$124:$G$124</c:f>
              <c:strCache/>
            </c:strRef>
          </c:cat>
          <c:val>
            <c:numRef>
              <c:f>'6-2  7-2  7-3 8-2 8-3 9-2'!$B$127:$G$127</c:f>
              <c:numCache/>
            </c:numRef>
          </c:val>
          <c:smooth val="0"/>
        </c:ser>
        <c:ser>
          <c:idx val="3"/>
          <c:order val="3"/>
          <c:tx>
            <c:strRef>
              <c:f>'6-2  7-2  7-3 8-2 8-3 9-2'!$A$128</c:f>
              <c:strCache>
                <c:ptCount val="1"/>
                <c:pt idx="0">
                  <c:v>10-40 Mbit/s mobilt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9-2'!$B$124:$G$124</c:f>
              <c:strCache/>
            </c:strRef>
          </c:cat>
          <c:val>
            <c:numRef>
              <c:f>'6-2  7-2  7-3 8-2 8-3 9-2'!$B$128:$G$128</c:f>
              <c:numCache/>
            </c:numRef>
          </c:val>
          <c:smooth val="0"/>
        </c:ser>
        <c:ser>
          <c:idx val="4"/>
          <c:order val="4"/>
          <c:tx>
            <c:strRef>
              <c:f>'6-2  7-2  7-3 8-2 8-3 9-2'!$A$129</c:f>
              <c:strCache>
                <c:ptCount val="1"/>
                <c:pt idx="0">
                  <c:v>Upp till 25 Mbit/s mobilt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9-2'!$B$124:$G$124</c:f>
              <c:strCache/>
            </c:strRef>
          </c:cat>
          <c:val>
            <c:numRef>
              <c:f>'6-2  7-2  7-3 8-2 8-3 9-2'!$B$129:$G$129</c:f>
              <c:numCache/>
            </c:numRef>
          </c:val>
          <c:smooth val="0"/>
        </c:ser>
        <c:ser>
          <c:idx val="5"/>
          <c:order val="5"/>
          <c:tx>
            <c:strRef>
              <c:f>'6-2  7-2  7-3 8-2 8-3 9-2'!$A$130</c:f>
              <c:strCache>
                <c:ptCount val="1"/>
                <c:pt idx="0">
                  <c:v>5-20 Mbit/s mobilt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9-2'!$B$124:$G$124</c:f>
              <c:strCache/>
            </c:strRef>
          </c:cat>
          <c:val>
            <c:numRef>
              <c:f>'6-2  7-2  7-3 8-2 8-3 9-2'!$B$130:$G$130</c:f>
              <c:numCache/>
            </c:numRef>
          </c:val>
          <c:smooth val="0"/>
        </c:ser>
        <c:ser>
          <c:idx val="6"/>
          <c:order val="6"/>
          <c:tx>
            <c:strRef>
              <c:f>'6-2  7-2  7-3 8-2 8-3 9-2'!$A$131</c:f>
              <c:strCache>
                <c:ptCount val="1"/>
                <c:pt idx="0">
                  <c:v>Upp till 32 Mbit/s mobilt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9-2'!$B$124:$G$124</c:f>
              <c:strCache/>
            </c:strRef>
          </c:cat>
          <c:val>
            <c:numRef>
              <c:f>'6-2  7-2  7-3 8-2 8-3 9-2'!$B$131:$G$131</c:f>
              <c:numCache/>
            </c:numRef>
          </c:val>
          <c:smooth val="0"/>
        </c:ser>
        <c:ser>
          <c:idx val="8"/>
          <c:order val="7"/>
          <c:tx>
            <c:strRef>
              <c:f>'6-2  7-2  7-3 8-2 8-3 9-2'!$A$133</c:f>
              <c:strCache>
                <c:ptCount val="1"/>
                <c:pt idx="0">
                  <c:v>5-10 Mbit/s mobilt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9-2'!$B$124:$G$124</c:f>
              <c:strCache/>
            </c:strRef>
          </c:cat>
          <c:val>
            <c:numRef>
              <c:f>'6-2  7-2  7-3 8-2 8-3 9-2'!$B$133:$G$133</c:f>
              <c:numCache/>
            </c:numRef>
          </c:val>
          <c:smooth val="0"/>
        </c:ser>
        <c:ser>
          <c:idx val="9"/>
          <c:order val="8"/>
          <c:tx>
            <c:strRef>
              <c:f>'6-2  7-2  7-3 8-2 8-3 9-2'!$A$134</c:f>
              <c:strCache>
                <c:ptCount val="1"/>
                <c:pt idx="0">
                  <c:v>Upp till 16 Mbit/s mobilt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9-2'!$B$124:$G$124</c:f>
              <c:strCache/>
            </c:strRef>
          </c:cat>
          <c:val>
            <c:numRef>
              <c:f>'6-2  7-2  7-3 8-2 8-3 9-2'!$B$134:$G$134</c:f>
              <c:numCache/>
            </c:numRef>
          </c:val>
          <c:smooth val="0"/>
        </c:ser>
        <c:ser>
          <c:idx val="10"/>
          <c:order val="9"/>
          <c:tx>
            <c:strRef>
              <c:f>'6-2  7-2  7-3 8-2 8-3 9-2'!$A$135</c:f>
              <c:strCache>
                <c:ptCount val="1"/>
                <c:pt idx="0">
                  <c:v>Upp till 10 Mbit/s mobilt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9-2'!$B$124:$G$124</c:f>
              <c:strCache/>
            </c:strRef>
          </c:cat>
          <c:val>
            <c:numRef>
              <c:f>'6-2  7-2  7-3 8-2 8-3 9-2'!$B$135:$G$135</c:f>
              <c:numCache/>
            </c:numRef>
          </c:val>
          <c:smooth val="0"/>
        </c:ser>
        <c:ser>
          <c:idx val="11"/>
          <c:order val="10"/>
          <c:tx>
            <c:strRef>
              <c:f>'6-2  7-2  7-3 8-2 8-3 9-2'!$A$136</c:f>
              <c:strCache>
                <c:ptCount val="1"/>
                <c:pt idx="0">
                  <c:v>1-5 Mbit/s mobilt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9-2'!$B$124:$G$124</c:f>
              <c:strCache/>
            </c:strRef>
          </c:cat>
          <c:val>
            <c:numRef>
              <c:f>'6-2  7-2  7-3 8-2 8-3 9-2'!$B$136:$G$136</c:f>
              <c:numCache/>
            </c:numRef>
          </c:val>
          <c:smooth val="0"/>
        </c:ser>
        <c:ser>
          <c:idx val="12"/>
          <c:order val="11"/>
          <c:tx>
            <c:strRef>
              <c:f>'6-2  7-2  7-3 8-2 8-3 9-2'!$A$137</c:f>
              <c:strCache>
                <c:ptCount val="1"/>
                <c:pt idx="0">
                  <c:v>Upp till 6 Mbit/s mobilt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9-2'!$B$124:$G$124</c:f>
              <c:strCache/>
            </c:strRef>
          </c:cat>
          <c:val>
            <c:numRef>
              <c:f>'6-2  7-2  7-3 8-2 8-3 9-2'!$B$137:$G$137</c:f>
              <c:numCache/>
            </c:numRef>
          </c:val>
          <c:smooth val="0"/>
        </c:ser>
        <c:ser>
          <c:idx val="13"/>
          <c:order val="12"/>
          <c:tx>
            <c:strRef>
              <c:f>'6-2  7-2  7-3 8-2 8-3 9-2'!$A$138</c:f>
              <c:strCache>
                <c:ptCount val="1"/>
                <c:pt idx="0">
                  <c:v>Upp till 3 Mbit/s mobilt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'6-2  7-2  7-3 8-2 8-3 9-2'!$B$124:$G$124</c:f>
              <c:strCache/>
            </c:strRef>
          </c:cat>
          <c:val>
            <c:numRef>
              <c:f>'6-2  7-2  7-3 8-2 8-3 9-2'!$B$138:$G$138</c:f>
              <c:numCache/>
            </c:numRef>
          </c:val>
          <c:smooth val="0"/>
        </c:ser>
        <c:marker val="1"/>
        <c:axId val="20238332"/>
        <c:axId val="47927261"/>
      </c:line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7927261"/>
        <c:crosses val="autoZero"/>
        <c:auto val="1"/>
        <c:lblOffset val="100"/>
        <c:noMultiLvlLbl val="0"/>
      </c:catAx>
      <c:valAx>
        <c:axId val="4792726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02383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'6-3 7-4 8-4 9-3'!$A$76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'6-3 7-4 8-4 9-3'!$B$77</c:f>
              <c:strCache>
                <c:ptCount val="1"/>
                <c:pt idx="0">
                  <c:v>AllTele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9-3'!$D$76:$H$76</c:f>
              <c:strCache/>
            </c:strRef>
          </c:cat>
          <c:val>
            <c:numRef>
              <c:f>'6-3 7-4 8-4 9-3'!$D$77:$H$77</c:f>
              <c:numCache/>
            </c:numRef>
          </c:val>
          <c:smooth val="1"/>
        </c:ser>
        <c:ser>
          <c:idx val="1"/>
          <c:order val="1"/>
          <c:tx>
            <c:strRef>
              <c:f>'6-3 7-4 8-4 9-3'!$B$78</c:f>
              <c:strCache>
                <c:ptCount val="1"/>
                <c:pt idx="0">
                  <c:v>Bahnhof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9-3'!$D$76:$H$76</c:f>
              <c:strCache/>
            </c:strRef>
          </c:cat>
          <c:val>
            <c:numRef>
              <c:f>'6-3 7-4 8-4 9-3'!$D$78:$H$78</c:f>
              <c:numCache/>
            </c:numRef>
          </c:val>
          <c:smooth val="1"/>
        </c:ser>
        <c:ser>
          <c:idx val="3"/>
          <c:order val="2"/>
          <c:tx>
            <c:strRef>
              <c:f>'6-3 7-4 8-4 9-3'!$B$80</c:f>
              <c:strCache>
                <c:ptCount val="1"/>
                <c:pt idx="0">
                  <c:v>Bredbandsbolaget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9-3'!$D$76:$H$76</c:f>
              <c:strCache/>
            </c:strRef>
          </c:cat>
          <c:val>
            <c:numRef>
              <c:f>'6-3 7-4 8-4 9-3'!$D$80:$H$80</c:f>
              <c:numCache/>
            </c:numRef>
          </c:val>
          <c:smooth val="1"/>
        </c:ser>
        <c:ser>
          <c:idx val="7"/>
          <c:order val="3"/>
          <c:tx>
            <c:strRef>
              <c:f>'6-3 7-4 8-4 9-3'!$B$84</c:f>
              <c:strCache>
                <c:ptCount val="1"/>
                <c:pt idx="0">
                  <c:v>Tele2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9-3'!$D$76:$H$76</c:f>
              <c:strCache/>
            </c:strRef>
          </c:cat>
          <c:val>
            <c:numRef>
              <c:f>'6-3 7-4 8-4 9-3'!$D$84:$H$84</c:f>
              <c:numCache/>
            </c:numRef>
          </c:val>
          <c:smooth val="1"/>
        </c:ser>
        <c:ser>
          <c:idx val="9"/>
          <c:order val="4"/>
          <c:tx>
            <c:strRef>
              <c:f>'6-3 7-4 8-4 9-3'!$B$86</c:f>
              <c:strCache>
                <c:ptCount val="1"/>
                <c:pt idx="0">
                  <c:v>TeliaSonera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9-3'!$D$76:$H$76</c:f>
              <c:strCache/>
            </c:strRef>
          </c:cat>
          <c:val>
            <c:numRef>
              <c:f>'6-3 7-4 8-4 9-3'!$D$86:$H$86</c:f>
              <c:numCache/>
            </c:numRef>
          </c:val>
          <c:smooth val="1"/>
        </c:ser>
        <c:ser>
          <c:idx val="10"/>
          <c:order val="5"/>
          <c:tx>
            <c:strRef>
              <c:f>'6-3 7-4 8-4 9-3'!$B$87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9-3'!$D$76:$H$76</c:f>
              <c:strCache/>
            </c:strRef>
          </c:cat>
          <c:val>
            <c:numRef>
              <c:f>'6-3 7-4 8-4 9-3'!$D$87:$H$87</c:f>
              <c:numCache/>
            </c:numRef>
          </c:val>
          <c:smooth val="1"/>
        </c:ser>
        <c:marker val="1"/>
        <c:axId val="28692166"/>
        <c:axId val="56902903"/>
      </c:lineChart>
      <c:catAx>
        <c:axId val="28692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6902903"/>
        <c:crosses val="autoZero"/>
        <c:auto val="1"/>
        <c:lblOffset val="100"/>
        <c:noMultiLvlLbl val="0"/>
      </c:catAx>
      <c:valAx>
        <c:axId val="5690290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86921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'2-3'!$A$4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>
        <c:manualLayout>
          <c:layoutTarget val="inner"/>
          <c:xMode val="edge"/>
          <c:yMode val="edge"/>
          <c:x val="0.30125"/>
          <c:y val="0.25875"/>
          <c:w val="0.46225"/>
          <c:h val="0.6935"/>
        </c:manualLayout>
      </c:layout>
      <c:pieChart>
        <c:varyColors val="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'6-3 7-4 8-4 9-3'!$A$89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5"/>
          <c:order val="0"/>
          <c:tx>
            <c:strRef>
              <c:f>'6-3 7-4 8-4 9-3'!$B$95</c:f>
              <c:strCache>
                <c:ptCount val="1"/>
                <c:pt idx="0">
                  <c:v>Hi3G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9-3'!$D$89:$H$89</c:f>
              <c:strCache/>
            </c:strRef>
          </c:cat>
          <c:val>
            <c:numRef>
              <c:f>'6-3 7-4 8-4 9-3'!$D$95:$H$95</c:f>
              <c:numCache/>
            </c:numRef>
          </c:val>
          <c:smooth val="1"/>
        </c:ser>
        <c:ser>
          <c:idx val="6"/>
          <c:order val="1"/>
          <c:tx>
            <c:strRef>
              <c:f>'6-3 7-4 8-4 9-3'!$B$96</c:f>
              <c:strCache>
                <c:ptCount val="1"/>
                <c:pt idx="0">
                  <c:v>Netett Sverige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9-3'!$D$89:$H$89</c:f>
              <c:strCache/>
            </c:strRef>
          </c:cat>
          <c:val>
            <c:numRef>
              <c:f>'6-3 7-4 8-4 9-3'!$D$96:$H$96</c:f>
              <c:numCache/>
            </c:numRef>
          </c:val>
          <c:smooth val="0"/>
        </c:ser>
        <c:ser>
          <c:idx val="7"/>
          <c:order val="2"/>
          <c:tx>
            <c:strRef>
              <c:f>'6-3 7-4 8-4 9-3'!$B$97</c:f>
              <c:strCache>
                <c:ptCount val="1"/>
                <c:pt idx="0">
                  <c:v>Tele2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9-3'!$D$89:$H$89</c:f>
              <c:strCache/>
            </c:strRef>
          </c:cat>
          <c:val>
            <c:numRef>
              <c:f>'6-3 7-4 8-4 9-3'!$D$97:$H$97</c:f>
              <c:numCache/>
            </c:numRef>
          </c:val>
          <c:smooth val="1"/>
        </c:ser>
        <c:ser>
          <c:idx val="8"/>
          <c:order val="3"/>
          <c:tx>
            <c:strRef>
              <c:f>'6-3 7-4 8-4 9-3'!$B$98</c:f>
              <c:strCache>
                <c:ptCount val="1"/>
                <c:pt idx="0">
                  <c:v>Telenor Sverige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9-3'!$D$89:$H$89</c:f>
              <c:strCache/>
            </c:strRef>
          </c:cat>
          <c:val>
            <c:numRef>
              <c:f>'6-3 7-4 8-4 9-3'!$D$98:$H$98</c:f>
              <c:numCache/>
            </c:numRef>
          </c:val>
          <c:smooth val="1"/>
        </c:ser>
        <c:ser>
          <c:idx val="9"/>
          <c:order val="4"/>
          <c:tx>
            <c:strRef>
              <c:f>'6-3 7-4 8-4 9-3'!$B$99</c:f>
              <c:strCache>
                <c:ptCount val="1"/>
                <c:pt idx="0">
                  <c:v>TeliaSonera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9-3'!$D$89:$H$89</c:f>
              <c:strCache/>
            </c:strRef>
          </c:cat>
          <c:val>
            <c:numRef>
              <c:f>'6-3 7-4 8-4 9-3'!$D$99:$H$99</c:f>
              <c:numCache/>
            </c:numRef>
          </c:val>
          <c:smooth val="1"/>
        </c:ser>
        <c:ser>
          <c:idx val="10"/>
          <c:order val="5"/>
          <c:tx>
            <c:strRef>
              <c:f>'6-3 7-4 8-4 9-3'!$B$100</c:f>
              <c:strCache>
                <c:ptCount val="1"/>
                <c:pt idx="0">
                  <c:v>Totalt</c:v>
                </c:pt>
              </c:strCache>
            </c:strRef>
          </c:tx>
          <c:spPr>
            <a:ln w="50800" cap="rnd">
              <a:solidFill>
                <a:schemeClr val="accent5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9-3'!$D$89:$H$89</c:f>
              <c:strCache/>
            </c:strRef>
          </c:cat>
          <c:val>
            <c:numRef>
              <c:f>'6-3 7-4 8-4 9-3'!$D$100:$H$100</c:f>
              <c:numCache/>
            </c:numRef>
          </c:val>
          <c:smooth val="1"/>
        </c:ser>
        <c:marker val="1"/>
        <c:axId val="42364080"/>
        <c:axId val="45732401"/>
      </c:lineChart>
      <c:catAx>
        <c:axId val="42364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5732401"/>
        <c:crosses val="autoZero"/>
        <c:auto val="1"/>
        <c:lblOffset val="100"/>
        <c:noMultiLvlLbl val="0"/>
      </c:catAx>
      <c:valAx>
        <c:axId val="4573240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23640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'6-3 7-4 8-4 9-3'!$A$103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'6-3 7-4 8-4 9-3'!$B$104</c:f>
              <c:strCache>
                <c:ptCount val="1"/>
                <c:pt idx="0">
                  <c:v>AllTele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9-3'!$D$103:$H$103</c:f>
              <c:strCache/>
            </c:strRef>
          </c:cat>
          <c:val>
            <c:numRef>
              <c:f>'6-3 7-4 8-4 9-3'!$D$104:$H$104</c:f>
              <c:numCache/>
            </c:numRef>
          </c:val>
          <c:smooth val="1"/>
        </c:ser>
        <c:ser>
          <c:idx val="1"/>
          <c:order val="1"/>
          <c:tx>
            <c:strRef>
              <c:f>'6-3 7-4 8-4 9-3'!$B$105</c:f>
              <c:strCache>
                <c:ptCount val="1"/>
                <c:pt idx="0">
                  <c:v>Bahnhof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9-3'!$D$103:$H$103</c:f>
              <c:strCache/>
            </c:strRef>
          </c:cat>
          <c:val>
            <c:numRef>
              <c:f>'6-3 7-4 8-4 9-3'!$D$105:$H$105</c:f>
              <c:numCache/>
            </c:numRef>
          </c:val>
          <c:smooth val="1"/>
        </c:ser>
        <c:ser>
          <c:idx val="2"/>
          <c:order val="2"/>
          <c:tx>
            <c:strRef>
              <c:f>'6-3 7-4 8-4 9-3'!$B$106</c:f>
              <c:strCache>
                <c:ptCount val="1"/>
                <c:pt idx="0">
                  <c:v>Bredband2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9-3'!$D$103:$H$103</c:f>
              <c:strCache/>
            </c:strRef>
          </c:cat>
          <c:val>
            <c:numRef>
              <c:f>'6-3 7-4 8-4 9-3'!$D$106:$H$106</c:f>
              <c:numCache/>
            </c:numRef>
          </c:val>
          <c:smooth val="0"/>
        </c:ser>
        <c:ser>
          <c:idx val="3"/>
          <c:order val="3"/>
          <c:tx>
            <c:strRef>
              <c:f>'6-3 7-4 8-4 9-3'!$B$107</c:f>
              <c:strCache>
                <c:ptCount val="1"/>
                <c:pt idx="0">
                  <c:v>Bredbandsbolaget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9-3'!$D$103:$H$103</c:f>
              <c:strCache/>
            </c:strRef>
          </c:cat>
          <c:val>
            <c:numRef>
              <c:f>'6-3 7-4 8-4 9-3'!$D$107:$H$107</c:f>
              <c:numCache/>
            </c:numRef>
          </c:val>
          <c:smooth val="0"/>
        </c:ser>
        <c:ser>
          <c:idx val="4"/>
          <c:order val="4"/>
          <c:tx>
            <c:strRef>
              <c:f>'6-3 7-4 8-4 9-3'!$B$108</c:f>
              <c:strCache>
                <c:ptCount val="1"/>
                <c:pt idx="0">
                  <c:v>Com Hem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9-3'!$D$103:$H$103</c:f>
              <c:strCache/>
            </c:strRef>
          </c:cat>
          <c:val>
            <c:numRef>
              <c:f>'6-3 7-4 8-4 9-3'!$D$108:$H$108</c:f>
              <c:numCache/>
            </c:numRef>
          </c:val>
          <c:smooth val="0"/>
        </c:ser>
        <c:ser>
          <c:idx val="7"/>
          <c:order val="5"/>
          <c:tx>
            <c:strRef>
              <c:f>'6-3 7-4 8-4 9-3'!$B$111</c:f>
              <c:strCache>
                <c:ptCount val="1"/>
                <c:pt idx="0">
                  <c:v>Tele2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9-3'!$D$103:$H$103</c:f>
              <c:strCache/>
            </c:strRef>
          </c:cat>
          <c:val>
            <c:numRef>
              <c:f>'6-3 7-4 8-4 9-3'!$D$111:$H$111</c:f>
              <c:numCache/>
            </c:numRef>
          </c:val>
          <c:smooth val="0"/>
        </c:ser>
        <c:ser>
          <c:idx val="9"/>
          <c:order val="6"/>
          <c:tx>
            <c:strRef>
              <c:f>'6-3 7-4 8-4 9-3'!$B$113</c:f>
              <c:strCache>
                <c:ptCount val="1"/>
                <c:pt idx="0">
                  <c:v>TeliaSonera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9-3'!$D$103:$H$103</c:f>
              <c:strCache/>
            </c:strRef>
          </c:cat>
          <c:val>
            <c:numRef>
              <c:f>'6-3 7-4 8-4 9-3'!$D$113:$H$113</c:f>
              <c:numCache/>
            </c:numRef>
          </c:val>
          <c:smooth val="0"/>
        </c:ser>
        <c:ser>
          <c:idx val="10"/>
          <c:order val="7"/>
          <c:tx>
            <c:strRef>
              <c:f>'6-3 7-4 8-4 9-3'!$B$114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9-3'!$D$103:$H$103</c:f>
              <c:strCache/>
            </c:strRef>
          </c:cat>
          <c:val>
            <c:numRef>
              <c:f>'6-3 7-4 8-4 9-3'!$D$114:$H$114</c:f>
              <c:numCache/>
            </c:numRef>
          </c:val>
          <c:smooth val="0"/>
        </c:ser>
        <c:marker val="1"/>
        <c:axId val="8938426"/>
        <c:axId val="13336971"/>
      </c:lineChart>
      <c:catAx>
        <c:axId val="8938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3336971"/>
        <c:crosses val="autoZero"/>
        <c:auto val="1"/>
        <c:lblOffset val="100"/>
        <c:noMultiLvlLbl val="0"/>
      </c:catAx>
      <c:valAx>
        <c:axId val="13336971"/>
        <c:scaling>
          <c:orientation val="minMax"/>
          <c:min val="3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89384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Medelhastighet nedladdning via kabel, Mbit/s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'6-3 7-4 8-4 9-3'!$B$117</c:f>
              <c:strCache>
                <c:ptCount val="1"/>
                <c:pt idx="0">
                  <c:v>AllTele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9-3'!$D$116:$H$116</c:f>
              <c:strCache/>
            </c:strRef>
          </c:cat>
          <c:val>
            <c:numRef>
              <c:f>'6-3 7-4 8-4 9-3'!$D$117:$H$117</c:f>
              <c:numCache/>
            </c:numRef>
          </c:val>
          <c:smooth val="1"/>
        </c:ser>
        <c:ser>
          <c:idx val="1"/>
          <c:order val="1"/>
          <c:tx>
            <c:strRef>
              <c:f>'6-3 7-4 8-4 9-3'!$B$118</c:f>
              <c:strCache>
                <c:ptCount val="1"/>
                <c:pt idx="0">
                  <c:v>Bahnhof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9-3'!$D$116:$H$116</c:f>
              <c:strCache/>
            </c:strRef>
          </c:cat>
          <c:val>
            <c:numRef>
              <c:f>'6-3 7-4 8-4 9-3'!$D$118:$H$118</c:f>
              <c:numCache/>
            </c:numRef>
          </c:val>
          <c:smooth val="1"/>
        </c:ser>
        <c:ser>
          <c:idx val="2"/>
          <c:order val="2"/>
          <c:tx>
            <c:strRef>
              <c:f>'6-3 7-4 8-4 9-3'!$B$119</c:f>
              <c:strCache>
                <c:ptCount val="1"/>
                <c:pt idx="0">
                  <c:v>Bredband2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9-3'!$D$116:$H$116</c:f>
              <c:strCache/>
            </c:strRef>
          </c:cat>
          <c:val>
            <c:numRef>
              <c:f>'6-3 7-4 8-4 9-3'!$D$119:$H$119</c:f>
              <c:numCache/>
            </c:numRef>
          </c:val>
          <c:smooth val="0"/>
        </c:ser>
        <c:ser>
          <c:idx val="3"/>
          <c:order val="3"/>
          <c:tx>
            <c:strRef>
              <c:f>'6-3 7-4 8-4 9-3'!$B$120</c:f>
              <c:strCache>
                <c:ptCount val="1"/>
                <c:pt idx="0">
                  <c:v>Bredbandsbolaget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9-3'!$D$116:$H$116</c:f>
              <c:strCache/>
            </c:strRef>
          </c:cat>
          <c:val>
            <c:numRef>
              <c:f>'6-3 7-4 8-4 9-3'!$D$120:$H$120</c:f>
              <c:numCache/>
            </c:numRef>
          </c:val>
          <c:smooth val="0"/>
        </c:ser>
        <c:ser>
          <c:idx val="4"/>
          <c:order val="4"/>
          <c:tx>
            <c:strRef>
              <c:f>'6-3 7-4 8-4 9-3'!$B$121</c:f>
              <c:strCache>
                <c:ptCount val="1"/>
                <c:pt idx="0">
                  <c:v>Com Hem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9-3'!$D$116:$H$116</c:f>
              <c:strCache/>
            </c:strRef>
          </c:cat>
          <c:val>
            <c:numRef>
              <c:f>'6-3 7-4 8-4 9-3'!$D$121:$H$121</c:f>
              <c:numCache/>
            </c:numRef>
          </c:val>
          <c:smooth val="0"/>
        </c:ser>
        <c:ser>
          <c:idx val="7"/>
          <c:order val="5"/>
          <c:tx>
            <c:strRef>
              <c:f>'6-3 7-4 8-4 9-3'!$B$124</c:f>
              <c:strCache>
                <c:ptCount val="1"/>
                <c:pt idx="0">
                  <c:v>Tele2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9-3'!$D$116:$H$116</c:f>
              <c:strCache/>
            </c:strRef>
          </c:cat>
          <c:val>
            <c:numRef>
              <c:f>'6-3 7-4 8-4 9-3'!$D$124:$H$124</c:f>
              <c:numCache/>
            </c:numRef>
          </c:val>
          <c:smooth val="0"/>
        </c:ser>
        <c:ser>
          <c:idx val="9"/>
          <c:order val="6"/>
          <c:tx>
            <c:strRef>
              <c:f>'6-3 7-4 8-4 9-3'!$B$126</c:f>
              <c:strCache>
                <c:ptCount val="1"/>
                <c:pt idx="0">
                  <c:v>TeliaSonera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9-3'!$D$116:$H$116</c:f>
              <c:strCache/>
            </c:strRef>
          </c:cat>
          <c:val>
            <c:numRef>
              <c:f>'6-3 7-4 8-4 9-3'!$D$126:$H$126</c:f>
              <c:numCache/>
            </c:numRef>
          </c:val>
          <c:smooth val="0"/>
        </c:ser>
        <c:ser>
          <c:idx val="10"/>
          <c:order val="7"/>
          <c:tx>
            <c:strRef>
              <c:f>'6-3 7-4 8-4 9-3'!$B$127</c:f>
              <c:strCache>
                <c:ptCount val="1"/>
                <c:pt idx="0">
                  <c:v>Totalt</c:v>
                </c:pt>
              </c:strCache>
            </c:strRef>
          </c:tx>
          <c:spPr>
            <a:ln w="50800" cap="rnd">
              <a:solidFill>
                <a:schemeClr val="accent5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'6-3 7-4 8-4 9-3'!$D$116:$H$116</c:f>
              <c:strCache/>
            </c:strRef>
          </c:cat>
          <c:val>
            <c:numRef>
              <c:f>'6-3 7-4 8-4 9-3'!$D$127:$H$127</c:f>
              <c:numCache/>
            </c:numRef>
          </c:val>
          <c:smooth val="0"/>
        </c:ser>
        <c:marker val="1"/>
        <c:axId val="52923876"/>
        <c:axId val="6552837"/>
      </c:line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552837"/>
        <c:crosses val="autoZero"/>
        <c:auto val="1"/>
        <c:lblOffset val="100"/>
        <c:noMultiLvlLbl val="0"/>
      </c:catAx>
      <c:valAx>
        <c:axId val="655283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29238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'6-4'!$A$64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2"/>
          <c:order val="0"/>
          <c:tx>
            <c:strRef>
              <c:f>'6-4'!$A$68</c:f>
              <c:strCache>
                <c:ptCount val="1"/>
                <c:pt idx="0">
                  <c:v>1,5-2 Mbit/s DSL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'6-4'!$B$65:$G$65</c:f>
              <c:strCache/>
            </c:strRef>
          </c:cat>
          <c:val>
            <c:numRef>
              <c:f>'6-4'!$B$68:$G$68</c:f>
              <c:numCache/>
            </c:numRef>
          </c:val>
          <c:smooth val="0"/>
        </c:ser>
        <c:ser>
          <c:idx val="3"/>
          <c:order val="1"/>
          <c:tx>
            <c:strRef>
              <c:f>'6-4'!$A$69</c:f>
              <c:strCache>
                <c:ptCount val="1"/>
                <c:pt idx="0">
                  <c:v>12-24 Mbit/s DSL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'6-4'!$B$65:$G$65</c:f>
              <c:strCache/>
            </c:strRef>
          </c:cat>
          <c:val>
            <c:numRef>
              <c:f>'6-4'!$B$69:$G$69</c:f>
              <c:numCache/>
            </c:numRef>
          </c:val>
          <c:smooth val="0"/>
        </c:ser>
        <c:ser>
          <c:idx val="6"/>
          <c:order val="2"/>
          <c:tx>
            <c:strRef>
              <c:f>'6-4'!$A$72</c:f>
              <c:strCache>
                <c:ptCount val="1"/>
                <c:pt idx="0">
                  <c:v>20-60 Mbit/s DSL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'6-4'!$B$65:$G$65</c:f>
              <c:strCache/>
            </c:strRef>
          </c:cat>
          <c:val>
            <c:numRef>
              <c:f>'6-4'!$B$72:$G$72</c:f>
              <c:numCache/>
            </c:numRef>
          </c:val>
          <c:smooth val="0"/>
        </c:ser>
        <c:ser>
          <c:idx val="11"/>
          <c:order val="3"/>
          <c:tx>
            <c:strRef>
              <c:f>'6-4'!$A$77</c:f>
              <c:strCache>
                <c:ptCount val="1"/>
                <c:pt idx="0">
                  <c:v>30-60 Mbit/s DSL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'6-4'!$B$65:$G$65</c:f>
              <c:strCache/>
            </c:strRef>
          </c:cat>
          <c:val>
            <c:numRef>
              <c:f>'6-4'!$B$77:$G$77</c:f>
              <c:numCache/>
            </c:numRef>
          </c:val>
          <c:smooth val="0"/>
        </c:ser>
        <c:ser>
          <c:idx val="15"/>
          <c:order val="4"/>
          <c:tx>
            <c:strRef>
              <c:f>'6-4'!$A$81</c:f>
              <c:strCache>
                <c:ptCount val="1"/>
                <c:pt idx="0">
                  <c:v>6-8 Mbit/s DSL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'6-4'!$B$65:$G$65</c:f>
              <c:strCache/>
            </c:strRef>
          </c:cat>
          <c:val>
            <c:numRef>
              <c:f>'6-4'!$B$81:$G$81</c:f>
              <c:numCache/>
            </c:numRef>
          </c:val>
          <c:smooth val="0"/>
        </c:ser>
        <c:marker val="1"/>
        <c:axId val="58975534"/>
        <c:axId val="61017759"/>
      </c:lineChart>
      <c:catAx>
        <c:axId val="58975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1017759"/>
        <c:crosses val="autoZero"/>
        <c:auto val="1"/>
        <c:lblOffset val="100"/>
        <c:noMultiLvlLbl val="0"/>
      </c:catAx>
      <c:valAx>
        <c:axId val="610177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89755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Diagramrubrik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'6-4'!$A$90</c:f>
              <c:strCache>
                <c:ptCount val="1"/>
                <c:pt idx="0">
                  <c:v>1,5-2 Mbit/s fiber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'6-4'!$B$89:$G$89</c:f>
              <c:strCache/>
            </c:strRef>
          </c:cat>
          <c:val>
            <c:numRef>
              <c:f>'6-4'!$B$90:$G$90</c:f>
              <c:numCache/>
            </c:numRef>
          </c:val>
          <c:smooth val="1"/>
        </c:ser>
        <c:ser>
          <c:idx val="1"/>
          <c:order val="1"/>
          <c:tx>
            <c:strRef>
              <c:f>'6-4'!$A$91</c:f>
              <c:strCache>
                <c:ptCount val="1"/>
                <c:pt idx="0">
                  <c:v>10 Mbit/s fiber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'6-4'!$B$89:$G$89</c:f>
              <c:strCache/>
            </c:strRef>
          </c:cat>
          <c:val>
            <c:numRef>
              <c:f>'6-4'!$B$91:$G$91</c:f>
              <c:numCache/>
            </c:numRef>
          </c:val>
          <c:smooth val="1"/>
        </c:ser>
        <c:ser>
          <c:idx val="3"/>
          <c:order val="2"/>
          <c:tx>
            <c:strRef>
              <c:f>'6-4'!$A$93</c:f>
              <c:strCache>
                <c:ptCount val="1"/>
                <c:pt idx="0">
                  <c:v>20-30 Mbit/s fiber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'6-4'!$B$89:$G$89</c:f>
              <c:strCache/>
            </c:strRef>
          </c:cat>
          <c:val>
            <c:numRef>
              <c:f>'6-4'!$B$93:$G$93</c:f>
              <c:numCache/>
            </c:numRef>
          </c:val>
          <c:smooth val="0"/>
        </c:ser>
        <c:ser>
          <c:idx val="4"/>
          <c:order val="3"/>
          <c:tx>
            <c:strRef>
              <c:f>'6-4'!$A$94</c:f>
              <c:strCache>
                <c:ptCount val="1"/>
                <c:pt idx="0">
                  <c:v>24 Mbit/s fiber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'6-4'!$B$89:$G$89</c:f>
              <c:strCache/>
            </c:strRef>
          </c:cat>
          <c:val>
            <c:numRef>
              <c:f>'6-4'!$B$94:$G$94</c:f>
              <c:numCache/>
            </c:numRef>
          </c:val>
          <c:smooth val="0"/>
        </c:ser>
        <c:ser>
          <c:idx val="6"/>
          <c:order val="4"/>
          <c:tx>
            <c:strRef>
              <c:f>'6-4'!$A$96</c:f>
              <c:strCache>
                <c:ptCount val="1"/>
                <c:pt idx="0">
                  <c:v>50-100 Mbit/s fiber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'6-4'!$B$89:$G$89</c:f>
              <c:strCache/>
            </c:strRef>
          </c:cat>
          <c:val>
            <c:numRef>
              <c:f>'6-4'!$B$96:$G$96</c:f>
              <c:numCache/>
            </c:numRef>
          </c:val>
          <c:smooth val="0"/>
        </c:ser>
        <c:ser>
          <c:idx val="7"/>
          <c:order val="5"/>
          <c:tx>
            <c:strRef>
              <c:f>'6-4'!$A$97</c:f>
              <c:strCache>
                <c:ptCount val="1"/>
                <c:pt idx="0">
                  <c:v>60-100 Mbit/s fiber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'6-4'!$B$89:$G$89</c:f>
              <c:strCache/>
            </c:strRef>
          </c:cat>
          <c:val>
            <c:numRef>
              <c:f>'6-4'!$B$97:$G$97</c:f>
              <c:numCache/>
            </c:numRef>
          </c:val>
          <c:smooth val="0"/>
        </c:ser>
        <c:marker val="1"/>
        <c:axId val="12288920"/>
        <c:axId val="43491417"/>
      </c:lineChart>
      <c:catAx>
        <c:axId val="12288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3491417"/>
        <c:crosses val="autoZero"/>
        <c:auto val="1"/>
        <c:lblOffset val="100"/>
        <c:noMultiLvlLbl val="0"/>
      </c:catAx>
      <c:valAx>
        <c:axId val="434914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22889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'6-4'!$A$88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2"/>
          <c:order val="0"/>
          <c:tx>
            <c:strRef>
              <c:f>'6-4'!$A$92</c:f>
              <c:strCache>
                <c:ptCount val="1"/>
                <c:pt idx="0">
                  <c:v>150-250 Mbit/s fiber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'6-4'!$D$89:$G$89</c:f>
              <c:strCache/>
            </c:strRef>
          </c:cat>
          <c:val>
            <c:numRef>
              <c:f>'6-4'!$D$92:$G$92</c:f>
              <c:numCache/>
            </c:numRef>
          </c:val>
          <c:smooth val="0"/>
        </c:ser>
        <c:ser>
          <c:idx val="5"/>
          <c:order val="1"/>
          <c:tx>
            <c:strRef>
              <c:f>'6-4'!$A$95</c:f>
              <c:strCache>
                <c:ptCount val="1"/>
                <c:pt idx="0">
                  <c:v>500-1000 Mbit/s fiber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'6-4'!$D$89:$G$89</c:f>
              <c:strCache/>
            </c:strRef>
          </c:cat>
          <c:val>
            <c:numRef>
              <c:f>'6-4'!$D$95:$G$95</c:f>
              <c:numCache/>
            </c:numRef>
          </c:val>
          <c:smooth val="0"/>
        </c:ser>
        <c:marker val="1"/>
        <c:axId val="55878434"/>
        <c:axId val="33143859"/>
      </c:lineChart>
      <c:catAx>
        <c:axId val="55878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3143859"/>
        <c:crosses val="autoZero"/>
        <c:auto val="1"/>
        <c:lblOffset val="100"/>
        <c:noMultiLvlLbl val="0"/>
      </c:catAx>
      <c:valAx>
        <c:axId val="331438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58784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Genomsnitt för uppladdning via xDSL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'6-5'!$B$6</c:f>
              <c:strCache>
                <c:ptCount val="1"/>
                <c:pt idx="0">
                  <c:v>AllTele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'6-5'!$D$5:$H$5</c:f>
              <c:strCache/>
            </c:strRef>
          </c:cat>
          <c:val>
            <c:numRef>
              <c:f>'6-5'!$D$6:$H$6</c:f>
              <c:numCache/>
            </c:numRef>
          </c:val>
          <c:smooth val="1"/>
        </c:ser>
        <c:ser>
          <c:idx val="1"/>
          <c:order val="1"/>
          <c:tx>
            <c:strRef>
              <c:f>'6-5'!$B$7</c:f>
              <c:strCache>
                <c:ptCount val="1"/>
                <c:pt idx="0">
                  <c:v>Bahnhof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'6-5'!$D$5:$H$5</c:f>
              <c:strCache/>
            </c:strRef>
          </c:cat>
          <c:val>
            <c:numRef>
              <c:f>'6-5'!$D$7:$H$7</c:f>
              <c:numCache/>
            </c:numRef>
          </c:val>
          <c:smooth val="1"/>
        </c:ser>
        <c:ser>
          <c:idx val="3"/>
          <c:order val="2"/>
          <c:tx>
            <c:strRef>
              <c:f>'6-5'!$B$9</c:f>
              <c:strCache>
                <c:ptCount val="1"/>
                <c:pt idx="0">
                  <c:v>Bredbandsbolaget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'6-5'!$D$5:$H$5</c:f>
              <c:strCache/>
            </c:strRef>
          </c:cat>
          <c:val>
            <c:numRef>
              <c:f>'6-5'!$D$9:$H$9</c:f>
              <c:numCache/>
            </c:numRef>
          </c:val>
          <c:smooth val="0"/>
        </c:ser>
        <c:ser>
          <c:idx val="7"/>
          <c:order val="3"/>
          <c:tx>
            <c:strRef>
              <c:f>'6-5'!$B$13</c:f>
              <c:strCache>
                <c:ptCount val="1"/>
                <c:pt idx="0">
                  <c:v>Tele2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'6-5'!$D$5:$H$5</c:f>
              <c:strCache/>
            </c:strRef>
          </c:cat>
          <c:val>
            <c:numRef>
              <c:f>'6-5'!$D$13:$H$13</c:f>
              <c:numCache/>
            </c:numRef>
          </c:val>
          <c:smooth val="0"/>
        </c:ser>
        <c:ser>
          <c:idx val="9"/>
          <c:order val="4"/>
          <c:tx>
            <c:strRef>
              <c:f>'6-5'!$B$15</c:f>
              <c:strCache>
                <c:ptCount val="1"/>
                <c:pt idx="0">
                  <c:v>TeliaSonera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'6-5'!$D$5:$H$5</c:f>
              <c:strCache/>
            </c:strRef>
          </c:cat>
          <c:val>
            <c:numRef>
              <c:f>'6-5'!$D$15:$H$15</c:f>
              <c:numCache/>
            </c:numRef>
          </c:val>
          <c:smooth val="0"/>
        </c:ser>
        <c:ser>
          <c:idx val="10"/>
          <c:order val="5"/>
          <c:tx>
            <c:strRef>
              <c:f>'6-5'!$B$16</c:f>
              <c:strCache>
                <c:ptCount val="1"/>
                <c:pt idx="0">
                  <c:v>Totalt</c:v>
                </c:pt>
              </c:strCache>
            </c:strRef>
          </c:tx>
          <c:spPr>
            <a:ln w="50800" cap="rnd">
              <a:solidFill>
                <a:schemeClr val="accent5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'6-5'!$D$5:$H$5</c:f>
              <c:strCache/>
            </c:strRef>
          </c:cat>
          <c:val>
            <c:numRef>
              <c:f>'6-5'!$D$16:$H$16</c:f>
              <c:numCache/>
            </c:numRef>
          </c:val>
          <c:smooth val="0"/>
        </c:ser>
        <c:marker val="1"/>
        <c:axId val="29859276"/>
        <c:axId val="298029"/>
      </c:lineChart>
      <c:catAx>
        <c:axId val="29859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98029"/>
        <c:crosses val="autoZero"/>
        <c:auto val="1"/>
        <c:lblOffset val="100"/>
        <c:noMultiLvlLbl val="0"/>
      </c:catAx>
      <c:valAx>
        <c:axId val="29802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98592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'2-3'!$A$4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'2-3'!$A$5:$A$9</c:f>
              <c:strCache/>
            </c:strRef>
          </c:cat>
          <c:val>
            <c:numRef>
              <c:f>'2-3'!$B$5:$B$9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'2-4'!$A$6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areaChart>
        <c:grouping val="stacked"/>
        <c:varyColors val="0"/>
        <c:ser>
          <c:idx val="0"/>
          <c:order val="0"/>
          <c:tx>
            <c:strRef>
              <c:f>'2-4'!$B$8</c:f>
              <c:strCache>
                <c:ptCount val="1"/>
                <c:pt idx="0">
                  <c:v>xDSL</c:v>
                </c:pt>
              </c:strCache>
            </c:strRef>
          </c:tx>
          <c:spPr>
            <a:solidFill>
              <a:srgbClr val="CF003D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525"/>
                  <c:y val="0.00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all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'2-4'!$A$11:$A$13</c:f>
              <c:numCache/>
            </c:numRef>
          </c:cat>
          <c:val>
            <c:numRef>
              <c:f>'2-4'!$B$11:$B$13</c:f>
              <c:numCache/>
            </c:numRef>
          </c:val>
        </c:ser>
        <c:ser>
          <c:idx val="1"/>
          <c:order val="1"/>
          <c:tx>
            <c:strRef>
              <c:f>'2-4'!$C$8</c:f>
              <c:strCache>
                <c:ptCount val="1"/>
                <c:pt idx="0">
                  <c:v>Fiber</c:v>
                </c:pt>
              </c:strCache>
            </c:strRef>
          </c:tx>
          <c:spPr>
            <a:solidFill>
              <a:srgbClr val="76AD1C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0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all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'2-4'!$A$11:$A$13</c:f>
              <c:numCache/>
            </c:numRef>
          </c:cat>
          <c:val>
            <c:numRef>
              <c:f>'2-4'!$C$11:$C$13</c:f>
              <c:numCache/>
            </c:numRef>
          </c:val>
        </c:ser>
        <c:ser>
          <c:idx val="2"/>
          <c:order val="2"/>
          <c:tx>
            <c:strRef>
              <c:f>'2-4'!$D$8</c:f>
              <c:strCache>
                <c:ptCount val="1"/>
                <c:pt idx="0">
                  <c:v>Kabel-tv</c:v>
                </c:pt>
              </c:strCache>
            </c:strRef>
          </c:tx>
          <c:spPr>
            <a:solidFill>
              <a:srgbClr val="FDC600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75"/>
                  <c:y val="0.00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all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'2-4'!$A$11:$A$13</c:f>
              <c:numCache/>
            </c:numRef>
          </c:cat>
          <c:val>
            <c:numRef>
              <c:f>'2-4'!$D$11:$D$13</c:f>
              <c:numCache/>
            </c:numRef>
          </c:val>
        </c:ser>
        <c:ser>
          <c:idx val="3"/>
          <c:order val="3"/>
          <c:tx>
            <c:strRef>
              <c:f>'2-4'!$E$8</c:f>
              <c:strCache>
                <c:ptCount val="1"/>
                <c:pt idx="0">
                  <c:v>3G/4G</c:v>
                </c:pt>
              </c:strCache>
            </c:strRef>
          </c:tx>
          <c:spPr>
            <a:solidFill>
              <a:srgbClr val="491966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625"/>
                  <c:y val="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6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'2-4'!$A$11:$A$13</c:f>
              <c:numCache/>
            </c:numRef>
          </c:cat>
          <c:val>
            <c:numRef>
              <c:f>'2-4'!$E$11:$E$13</c:f>
              <c:numCache/>
            </c:numRef>
          </c:val>
        </c:ser>
        <c:axId val="58139222"/>
        <c:axId val="53490951"/>
      </c:areaChart>
      <c:catAx>
        <c:axId val="5813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3490951"/>
        <c:crosses val="autoZero"/>
        <c:auto val="1"/>
        <c:lblOffset val="100"/>
        <c:noMultiLvlLbl val="0"/>
      </c:catAx>
      <c:valAx>
        <c:axId val="53490951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581392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'2-5'!$A$3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'2-5'!$C$4</c:f>
              <c:strCache>
                <c:ptCount val="1"/>
                <c:pt idx="0">
                  <c:v>Fiber</c:v>
                </c:pt>
              </c:strCache>
            </c:strRef>
          </c:tx>
          <c:spPr>
            <a:solidFill>
              <a:srgbClr val="76AD1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10"/>
            <c:invertIfNegative val="0"/>
            <c:spPr>
              <a:pattFill prst="wdDnDiag">
                <a:fgClr>
                  <a:srgbClr val="76AD1C"/>
                </a:fgClr>
                <a:bgClr>
                  <a:schemeClr val="bg1"/>
                </a:bgClr>
              </a:pattFill>
              <a:ln>
                <a:solidFill>
                  <a:srgbClr val="76AD1C"/>
                </a:solidFill>
              </a:ln>
            </c:spPr>
          </c:dPt>
          <c:dPt>
            <c:idx val="11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76AD1C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('2-5'!$A$5:$A$19,'2-5'!$A$21:$A$27)</c:f>
              <c:strCache/>
            </c:strRef>
          </c:cat>
          <c:val>
            <c:numRef>
              <c:f>('2-5'!$C$5:$C$19,'2-5'!$C$21:$C$27)</c:f>
              <c:numCache/>
            </c:numRef>
          </c:val>
        </c:ser>
        <c:ser>
          <c:idx val="2"/>
          <c:order val="1"/>
          <c:tx>
            <c:strRef>
              <c:f>'2-5'!$D$4</c:f>
              <c:strCache>
                <c:ptCount val="1"/>
                <c:pt idx="0">
                  <c:v>Kabel-tv</c:v>
                </c:pt>
              </c:strCache>
            </c:strRef>
          </c:tx>
          <c:spPr>
            <a:solidFill>
              <a:srgbClr val="FDC6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10"/>
            <c:invertIfNegative val="0"/>
            <c:spPr>
              <a:pattFill prst="wdDnDiag">
                <a:fgClr>
                  <a:srgbClr val="FDC600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dPt>
            <c:idx val="11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DC6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('2-5'!$A$5:$A$19,'2-5'!$A$21:$A$27)</c:f>
              <c:strCache/>
            </c:strRef>
          </c:cat>
          <c:val>
            <c:numRef>
              <c:f>('2-5'!$D$5:$D$19,'2-5'!$D$21:$D$27)</c:f>
              <c:numCache/>
            </c:numRef>
          </c:val>
        </c:ser>
        <c:ser>
          <c:idx val="0"/>
          <c:order val="2"/>
          <c:tx>
            <c:strRef>
              <c:f>'2-5'!$B$4</c:f>
              <c:strCache>
                <c:ptCount val="1"/>
                <c:pt idx="0">
                  <c:v>xDSL</c:v>
                </c:pt>
              </c:strCache>
            </c:strRef>
          </c:tx>
          <c:spPr>
            <a:solidFill>
              <a:srgbClr val="CF003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10"/>
            <c:invertIfNegative val="0"/>
            <c:spPr>
              <a:pattFill prst="wdDnDiag">
                <a:fgClr>
                  <a:srgbClr val="CF003D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dPt>
            <c:idx val="11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F003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('2-5'!$A$5:$A$19,'2-5'!$A$21:$A$27)</c:f>
              <c:strCache/>
            </c:strRef>
          </c:cat>
          <c:val>
            <c:numRef>
              <c:f>('2-5'!$B$5:$B$19,'2-5'!$B$21:$B$27)</c:f>
              <c:numCache/>
            </c:numRef>
          </c:val>
        </c:ser>
        <c:overlap val="100"/>
        <c:axId val="11656512"/>
        <c:axId val="37799745"/>
      </c:barChart>
      <c:catAx>
        <c:axId val="116565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7799745"/>
        <c:crosses val="autoZero"/>
        <c:auto val="1"/>
        <c:lblOffset val="100"/>
        <c:noMultiLvlLbl val="0"/>
      </c:catAx>
      <c:valAx>
        <c:axId val="37799745"/>
        <c:scaling>
          <c:orientation val="minMax"/>
          <c:max val="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16565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Alla mätningar, Svarstid, medel, ms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'3-1'!$F$2</c:f>
              <c:strCache>
                <c:ptCount val="1"/>
                <c:pt idx="0">
                  <c:v>Fiber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76AD1C"/>
                </a:solidFill>
                <a:round/>
              </a:ln>
            </c:spPr>
            <c:marker>
              <c:size val="17"/>
              <c:spPr>
                <a:solidFill>
                  <a:srgbClr val="76AD1C"/>
                </a:solidFill>
                <a:ln>
                  <a:solidFill>
                    <a:srgbClr val="76AD1C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'3-1'!$A$3:$A$8</c:f>
              <c:numCache/>
            </c:numRef>
          </c:cat>
          <c:val>
            <c:numRef>
              <c:f>'3-1'!$F$3:$F$8</c:f>
              <c:numCache/>
            </c:numRef>
          </c:val>
          <c:smooth val="1"/>
        </c:ser>
        <c:ser>
          <c:idx val="1"/>
          <c:order val="1"/>
          <c:tx>
            <c:strRef>
              <c:f>'3-1'!$E$2</c:f>
              <c:strCache>
                <c:ptCount val="1"/>
                <c:pt idx="0">
                  <c:v>Kabel-tv</c:v>
                </c:pt>
              </c:strCache>
            </c:strRef>
          </c:tx>
          <c:spPr>
            <a:ln w="31750" cap="rnd">
              <a:solidFill>
                <a:srgbClr val="FDC6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DC600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'3-1'!$A$3:$A$8</c:f>
              <c:numCache/>
            </c:numRef>
          </c:cat>
          <c:val>
            <c:numRef>
              <c:f>'3-1'!$E$3:$E$8</c:f>
              <c:numCache/>
            </c:numRef>
          </c:val>
          <c:smooth val="1"/>
        </c:ser>
        <c:ser>
          <c:idx val="2"/>
          <c:order val="2"/>
          <c:tx>
            <c:strRef>
              <c:f>'3-1'!$D$2</c:f>
              <c:strCache>
                <c:ptCount val="1"/>
                <c:pt idx="0">
                  <c:v>Totalt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'3-1'!$A$3:$A$8</c:f>
              <c:numCache/>
            </c:numRef>
          </c:cat>
          <c:val>
            <c:numRef>
              <c:f>'3-1'!$D$3:$D$8</c:f>
              <c:numCache/>
            </c:numRef>
          </c:val>
          <c:smooth val="0"/>
        </c:ser>
        <c:ser>
          <c:idx val="3"/>
          <c:order val="3"/>
          <c:tx>
            <c:strRef>
              <c:f>'3-1'!$C$2</c:f>
              <c:strCache>
                <c:ptCount val="1"/>
                <c:pt idx="0">
                  <c:v>xDSL</c:v>
                </c:pt>
              </c:strCache>
            </c:strRef>
          </c:tx>
          <c:spPr>
            <a:ln w="31750" cap="rnd">
              <a:solidFill>
                <a:srgbClr val="CF003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CF003D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'3-1'!$A$3:$A$8</c:f>
              <c:numCache/>
            </c:numRef>
          </c:cat>
          <c:val>
            <c:numRef>
              <c:f>'3-1'!$C$3:$C$8</c:f>
              <c:numCache/>
            </c:numRef>
          </c:val>
          <c:smooth val="0"/>
        </c:ser>
        <c:ser>
          <c:idx val="4"/>
          <c:order val="4"/>
          <c:tx>
            <c:strRef>
              <c:f>'3-1'!$B$2</c:f>
              <c:strCache>
                <c:ptCount val="1"/>
                <c:pt idx="0">
                  <c:v>3G/4G</c:v>
                </c:pt>
              </c:strCache>
            </c:strRef>
          </c:tx>
          <c:spPr>
            <a:ln w="31750" cap="rnd">
              <a:solidFill>
                <a:srgbClr val="49196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491966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'3-1'!$A$3:$A$8</c:f>
              <c:numCache/>
            </c:numRef>
          </c:cat>
          <c:val>
            <c:numRef>
              <c:f>'3-1'!$B$3:$B$8</c:f>
              <c:numCache/>
            </c:numRef>
          </c:val>
          <c:smooth val="0"/>
        </c:ser>
        <c:marker val="1"/>
        <c:axId val="4653386"/>
        <c:axId val="41880475"/>
      </c:lineChart>
      <c:catAx>
        <c:axId val="4653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1880475"/>
        <c:crosses val="autoZero"/>
        <c:auto val="1"/>
        <c:lblOffset val="100"/>
        <c:noMultiLvlLbl val="0"/>
      </c:catAx>
      <c:valAx>
        <c:axId val="41880475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46533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'4-1  4-2  4-3  6-1  7-1 8-1 9-1'!$A$2</c:f>
        </c:strRef>
      </c:tx>
      <c:layout/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'4-1  4-2  4-3  6-1  7-1 8-1 9-1'!$C$4</c:f>
              <c:strCache>
                <c:ptCount val="1"/>
                <c:pt idx="0">
                  <c:v>Nedladdning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9-1'!$B$5:$B$10</c:f>
              <c:numCache/>
            </c:numRef>
          </c:cat>
          <c:val>
            <c:numRef>
              <c:f>'4-1  4-2  4-3  6-1  7-1 8-1 9-1'!$C$5:$C$10</c:f>
              <c:numCache/>
            </c:numRef>
          </c:val>
          <c:smooth val="1"/>
        </c:ser>
        <c:ser>
          <c:idx val="1"/>
          <c:order val="1"/>
          <c:tx>
            <c:strRef>
              <c:f>'4-1  4-2  4-3  6-1  7-1 8-1 9-1'!$D$4</c:f>
              <c:strCache>
                <c:ptCount val="1"/>
                <c:pt idx="0">
                  <c:v>Uppladdning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9-1'!$B$5:$B$10</c:f>
              <c:numCache/>
            </c:numRef>
          </c:cat>
          <c:val>
            <c:numRef>
              <c:f>'4-1  4-2  4-3  6-1  7-1 8-1 9-1'!$D$5:$D$10</c:f>
              <c:numCache/>
            </c:numRef>
          </c:val>
          <c:smooth val="1"/>
        </c:ser>
        <c:marker val="1"/>
        <c:axId val="41379956"/>
        <c:axId val="36875285"/>
      </c:lineChart>
      <c:catAx>
        <c:axId val="41379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6875285"/>
        <c:crosses val="autoZero"/>
        <c:auto val="1"/>
        <c:lblOffset val="100"/>
        <c:noMultiLvlLbl val="0"/>
      </c:catAx>
      <c:valAx>
        <c:axId val="36875285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413799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Alla mätningar, medelhastighet nedladdning, Mbit/s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25"/>
          <c:y val="0.2327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'4-1  4-2  4-3  6-1  7-1 8-1 9-1'!$F$23</c:f>
              <c:strCache>
                <c:ptCount val="1"/>
                <c:pt idx="0">
                  <c:v>Fiber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76AD1C"/>
                </a:solidFill>
                <a:round/>
              </a:ln>
            </c:spPr>
            <c:marker>
              <c:size val="17"/>
              <c:spPr>
                <a:solidFill>
                  <a:srgbClr val="76AD1C"/>
                </a:solidFill>
                <a:ln>
                  <a:solidFill>
                    <a:srgbClr val="76AD1C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9-1'!$A$24:$A$29</c:f>
              <c:numCache/>
            </c:numRef>
          </c:cat>
          <c:val>
            <c:numRef>
              <c:f>'4-1  4-2  4-3  6-1  7-1 8-1 9-1'!$F$24:$F$29</c:f>
              <c:numCache/>
            </c:numRef>
          </c:val>
          <c:smooth val="1"/>
        </c:ser>
        <c:ser>
          <c:idx val="1"/>
          <c:order val="1"/>
          <c:tx>
            <c:strRef>
              <c:f>'4-1  4-2  4-3  6-1  7-1 8-1 9-1'!$E$23</c:f>
              <c:strCache>
                <c:ptCount val="1"/>
                <c:pt idx="0">
                  <c:v>Kabel-tv</c:v>
                </c:pt>
              </c:strCache>
            </c:strRef>
          </c:tx>
          <c:spPr>
            <a:ln w="31750" cap="rnd">
              <a:solidFill>
                <a:srgbClr val="FDC6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DC60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9-1'!$A$24:$A$29</c:f>
              <c:numCache/>
            </c:numRef>
          </c:cat>
          <c:val>
            <c:numRef>
              <c:f>'4-1  4-2  4-3  6-1  7-1 8-1 9-1'!$E$24:$E$29</c:f>
              <c:numCache/>
            </c:numRef>
          </c:val>
          <c:smooth val="1"/>
        </c:ser>
        <c:ser>
          <c:idx val="2"/>
          <c:order val="2"/>
          <c:tx>
            <c:strRef>
              <c:f>'4-1  4-2  4-3  6-1  7-1 8-1 9-1'!$D$23</c:f>
              <c:strCache>
                <c:ptCount val="1"/>
                <c:pt idx="0">
                  <c:v>Totalt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9-1'!$A$24:$A$29</c:f>
              <c:numCache/>
            </c:numRef>
          </c:cat>
          <c:val>
            <c:numRef>
              <c:f>'4-1  4-2  4-3  6-1  7-1 8-1 9-1'!$D$24:$D$29</c:f>
              <c:numCache/>
            </c:numRef>
          </c:val>
          <c:smooth val="0"/>
        </c:ser>
        <c:ser>
          <c:idx val="3"/>
          <c:order val="3"/>
          <c:tx>
            <c:strRef>
              <c:f>'4-1  4-2  4-3  6-1  7-1 8-1 9-1'!$C$23</c:f>
              <c:strCache>
                <c:ptCount val="1"/>
                <c:pt idx="0">
                  <c:v>xDSL</c:v>
                </c:pt>
              </c:strCache>
            </c:strRef>
          </c:tx>
          <c:spPr>
            <a:ln w="31750" cap="rnd">
              <a:solidFill>
                <a:srgbClr val="CF003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CF003D"/>
              </a:solidFill>
              <a:ln>
                <a:noFill/>
              </a:ln>
            </c:spPr>
          </c:marker>
          <c:dLbls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9-1'!$A$24:$A$29</c:f>
              <c:numCache/>
            </c:numRef>
          </c:cat>
          <c:val>
            <c:numRef>
              <c:f>'4-1  4-2  4-3  6-1  7-1 8-1 9-1'!$C$24:$C$29</c:f>
              <c:numCache/>
            </c:numRef>
          </c:val>
          <c:smooth val="0"/>
        </c:ser>
        <c:ser>
          <c:idx val="4"/>
          <c:order val="4"/>
          <c:tx>
            <c:strRef>
              <c:f>'4-1  4-2  4-3  6-1  7-1 8-1 9-1'!$B$23</c:f>
              <c:strCache>
                <c:ptCount val="1"/>
                <c:pt idx="0">
                  <c:v>3G/4G</c:v>
                </c:pt>
              </c:strCache>
            </c:strRef>
          </c:tx>
          <c:spPr>
            <a:ln w="31750" cap="rnd">
              <a:solidFill>
                <a:srgbClr val="49196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491966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'4-1  4-2  4-3  6-1  7-1 8-1 9-1'!$A$24:$A$29</c:f>
              <c:numCache/>
            </c:numRef>
          </c:cat>
          <c:val>
            <c:numRef>
              <c:f>'4-1  4-2  4-3  6-1  7-1 8-1 9-1'!$B$24:$B$29</c:f>
              <c:numCache/>
            </c:numRef>
          </c:val>
          <c:smooth val="0"/>
        </c:ser>
        <c:marker val="1"/>
        <c:axId val="63442110"/>
        <c:axId val="34108079"/>
      </c:lineChart>
      <c:catAx>
        <c:axId val="63442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4108079"/>
        <c:crosses val="autoZero"/>
        <c:auto val="1"/>
        <c:lblOffset val="100"/>
        <c:noMultiLvlLbl val="0"/>
      </c:catAx>
      <c:valAx>
        <c:axId val="34108079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634421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123825</xdr:rowOff>
    </xdr:from>
    <xdr:to>
      <xdr:col>7</xdr:col>
      <xdr:colOff>628650</xdr:colOff>
      <xdr:row>17</xdr:row>
      <xdr:rowOff>104775</xdr:rowOff>
    </xdr:to>
    <xdr:graphicFrame macro="">
      <xdr:nvGraphicFramePr>
        <xdr:cNvPr id="3" name="Diagram 2"/>
        <xdr:cNvGraphicFramePr/>
      </xdr:nvGraphicFramePr>
      <xdr:xfrm>
        <a:off x="3362325" y="304800"/>
        <a:ext cx="28765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47625</xdr:rowOff>
    </xdr:from>
    <xdr:to>
      <xdr:col>13</xdr:col>
      <xdr:colOff>180975</xdr:colOff>
      <xdr:row>17</xdr:row>
      <xdr:rowOff>28575</xdr:rowOff>
    </xdr:to>
    <xdr:graphicFrame macro="">
      <xdr:nvGraphicFramePr>
        <xdr:cNvPr id="2" name="Diagram 1"/>
        <xdr:cNvGraphicFramePr/>
      </xdr:nvGraphicFramePr>
      <xdr:xfrm>
        <a:off x="4448175" y="228600"/>
        <a:ext cx="39624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18</xdr:row>
      <xdr:rowOff>28575</xdr:rowOff>
    </xdr:from>
    <xdr:to>
      <xdr:col>13</xdr:col>
      <xdr:colOff>219075</xdr:colOff>
      <xdr:row>34</xdr:row>
      <xdr:rowOff>9525</xdr:rowOff>
    </xdr:to>
    <xdr:graphicFrame macro="">
      <xdr:nvGraphicFramePr>
        <xdr:cNvPr id="3" name="Diagram 2"/>
        <xdr:cNvGraphicFramePr/>
      </xdr:nvGraphicFramePr>
      <xdr:xfrm>
        <a:off x="4486275" y="3286125"/>
        <a:ext cx="39624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47625</xdr:rowOff>
    </xdr:from>
    <xdr:to>
      <xdr:col>13</xdr:col>
      <xdr:colOff>361950</xdr:colOff>
      <xdr:row>17</xdr:row>
      <xdr:rowOff>28575</xdr:rowOff>
    </xdr:to>
    <xdr:graphicFrame macro="">
      <xdr:nvGraphicFramePr>
        <xdr:cNvPr id="2" name="Diagram 1"/>
        <xdr:cNvGraphicFramePr/>
      </xdr:nvGraphicFramePr>
      <xdr:xfrm>
        <a:off x="4448175" y="228600"/>
        <a:ext cx="4143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18</xdr:row>
      <xdr:rowOff>28575</xdr:rowOff>
    </xdr:from>
    <xdr:to>
      <xdr:col>13</xdr:col>
      <xdr:colOff>400050</xdr:colOff>
      <xdr:row>34</xdr:row>
      <xdr:rowOff>9525</xdr:rowOff>
    </xdr:to>
    <xdr:graphicFrame macro="">
      <xdr:nvGraphicFramePr>
        <xdr:cNvPr id="3" name="Diagram 2"/>
        <xdr:cNvGraphicFramePr/>
      </xdr:nvGraphicFramePr>
      <xdr:xfrm>
        <a:off x="4486275" y="3286125"/>
        <a:ext cx="41433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47625</xdr:rowOff>
    </xdr:from>
    <xdr:to>
      <xdr:col>13</xdr:col>
      <xdr:colOff>180975</xdr:colOff>
      <xdr:row>17</xdr:row>
      <xdr:rowOff>28575</xdr:rowOff>
    </xdr:to>
    <xdr:graphicFrame macro="">
      <xdr:nvGraphicFramePr>
        <xdr:cNvPr id="2" name="Diagram 1"/>
        <xdr:cNvGraphicFramePr/>
      </xdr:nvGraphicFramePr>
      <xdr:xfrm>
        <a:off x="4448175" y="228600"/>
        <a:ext cx="39624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18</xdr:row>
      <xdr:rowOff>28575</xdr:rowOff>
    </xdr:from>
    <xdr:to>
      <xdr:col>13</xdr:col>
      <xdr:colOff>219075</xdr:colOff>
      <xdr:row>34</xdr:row>
      <xdr:rowOff>9525</xdr:rowOff>
    </xdr:to>
    <xdr:graphicFrame macro="">
      <xdr:nvGraphicFramePr>
        <xdr:cNvPr id="3" name="Diagram 2"/>
        <xdr:cNvGraphicFramePr/>
      </xdr:nvGraphicFramePr>
      <xdr:xfrm>
        <a:off x="4486275" y="3286125"/>
        <a:ext cx="39624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63</xdr:row>
      <xdr:rowOff>66675</xdr:rowOff>
    </xdr:from>
    <xdr:to>
      <xdr:col>18</xdr:col>
      <xdr:colOff>104775</xdr:colOff>
      <xdr:row>78</xdr:row>
      <xdr:rowOff>123825</xdr:rowOff>
    </xdr:to>
    <xdr:graphicFrame macro="">
      <xdr:nvGraphicFramePr>
        <xdr:cNvPr id="2" name="Diagram 1"/>
        <xdr:cNvGraphicFramePr/>
      </xdr:nvGraphicFramePr>
      <xdr:xfrm>
        <a:off x="9867900" y="11468100"/>
        <a:ext cx="25241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63</xdr:row>
      <xdr:rowOff>0</xdr:rowOff>
    </xdr:from>
    <xdr:to>
      <xdr:col>13</xdr:col>
      <xdr:colOff>447675</xdr:colOff>
      <xdr:row>78</xdr:row>
      <xdr:rowOff>47625</xdr:rowOff>
    </xdr:to>
    <xdr:graphicFrame macro="">
      <xdr:nvGraphicFramePr>
        <xdr:cNvPr id="5" name="Diagram 4"/>
        <xdr:cNvGraphicFramePr/>
      </xdr:nvGraphicFramePr>
      <xdr:xfrm>
        <a:off x="5343525" y="11401425"/>
        <a:ext cx="39624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552450</xdr:colOff>
      <xdr:row>79</xdr:row>
      <xdr:rowOff>66675</xdr:rowOff>
    </xdr:from>
    <xdr:to>
      <xdr:col>14</xdr:col>
      <xdr:colOff>361950</xdr:colOff>
      <xdr:row>95</xdr:row>
      <xdr:rowOff>47625</xdr:rowOff>
    </xdr:to>
    <xdr:graphicFrame macro="">
      <xdr:nvGraphicFramePr>
        <xdr:cNvPr id="6" name="Diagram 5"/>
        <xdr:cNvGraphicFramePr/>
      </xdr:nvGraphicFramePr>
      <xdr:xfrm>
        <a:off x="5334000" y="14363700"/>
        <a:ext cx="45720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581025</xdr:colOff>
      <xdr:row>98</xdr:row>
      <xdr:rowOff>85725</xdr:rowOff>
    </xdr:from>
    <xdr:to>
      <xdr:col>15</xdr:col>
      <xdr:colOff>171450</xdr:colOff>
      <xdr:row>114</xdr:row>
      <xdr:rowOff>57150</xdr:rowOff>
    </xdr:to>
    <xdr:graphicFrame macro="">
      <xdr:nvGraphicFramePr>
        <xdr:cNvPr id="16" name="Diagram 15"/>
        <xdr:cNvGraphicFramePr/>
      </xdr:nvGraphicFramePr>
      <xdr:xfrm>
        <a:off x="5362575" y="17821275"/>
        <a:ext cx="5038725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638175</xdr:colOff>
      <xdr:row>79</xdr:row>
      <xdr:rowOff>66675</xdr:rowOff>
    </xdr:from>
    <xdr:to>
      <xdr:col>22</xdr:col>
      <xdr:colOff>66675</xdr:colOff>
      <xdr:row>95</xdr:row>
      <xdr:rowOff>47625</xdr:rowOff>
    </xdr:to>
    <xdr:graphicFrame macro="">
      <xdr:nvGraphicFramePr>
        <xdr:cNvPr id="17" name="Diagram 16"/>
        <xdr:cNvGraphicFramePr/>
      </xdr:nvGraphicFramePr>
      <xdr:xfrm>
        <a:off x="10182225" y="14363700"/>
        <a:ext cx="4914900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342900</xdr:colOff>
      <xdr:row>119</xdr:row>
      <xdr:rowOff>171450</xdr:rowOff>
    </xdr:from>
    <xdr:to>
      <xdr:col>16</xdr:col>
      <xdr:colOff>114300</xdr:colOff>
      <xdr:row>139</xdr:row>
      <xdr:rowOff>152400</xdr:rowOff>
    </xdr:to>
    <xdr:graphicFrame macro="">
      <xdr:nvGraphicFramePr>
        <xdr:cNvPr id="18" name="Diagram 17"/>
        <xdr:cNvGraphicFramePr/>
      </xdr:nvGraphicFramePr>
      <xdr:xfrm>
        <a:off x="6457950" y="21878925"/>
        <a:ext cx="4572000" cy="3600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68</xdr:row>
      <xdr:rowOff>123825</xdr:rowOff>
    </xdr:from>
    <xdr:to>
      <xdr:col>16</xdr:col>
      <xdr:colOff>400050</xdr:colOff>
      <xdr:row>84</xdr:row>
      <xdr:rowOff>104775</xdr:rowOff>
    </xdr:to>
    <xdr:graphicFrame macro="">
      <xdr:nvGraphicFramePr>
        <xdr:cNvPr id="2" name="Diagram 1"/>
        <xdr:cNvGraphicFramePr/>
      </xdr:nvGraphicFramePr>
      <xdr:xfrm>
        <a:off x="6886575" y="12430125"/>
        <a:ext cx="50387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89</xdr:row>
      <xdr:rowOff>95250</xdr:rowOff>
    </xdr:from>
    <xdr:to>
      <xdr:col>16</xdr:col>
      <xdr:colOff>476250</xdr:colOff>
      <xdr:row>104</xdr:row>
      <xdr:rowOff>133350</xdr:rowOff>
    </xdr:to>
    <xdr:graphicFrame macro="">
      <xdr:nvGraphicFramePr>
        <xdr:cNvPr id="3" name="Diagram 2"/>
        <xdr:cNvGraphicFramePr/>
      </xdr:nvGraphicFramePr>
      <xdr:xfrm>
        <a:off x="7429500" y="16211550"/>
        <a:ext cx="45720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110</xdr:row>
      <xdr:rowOff>85725</xdr:rowOff>
    </xdr:from>
    <xdr:to>
      <xdr:col>15</xdr:col>
      <xdr:colOff>533400</xdr:colOff>
      <xdr:row>126</xdr:row>
      <xdr:rowOff>66675</xdr:rowOff>
    </xdr:to>
    <xdr:graphicFrame macro="">
      <xdr:nvGraphicFramePr>
        <xdr:cNvPr id="4" name="Diagram 3"/>
        <xdr:cNvGraphicFramePr/>
      </xdr:nvGraphicFramePr>
      <xdr:xfrm>
        <a:off x="6800850" y="20183475"/>
        <a:ext cx="457200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104775</xdr:colOff>
      <xdr:row>128</xdr:row>
      <xdr:rowOff>38100</xdr:rowOff>
    </xdr:from>
    <xdr:to>
      <xdr:col>15</xdr:col>
      <xdr:colOff>561975</xdr:colOff>
      <xdr:row>144</xdr:row>
      <xdr:rowOff>19050</xdr:rowOff>
    </xdr:to>
    <xdr:graphicFrame macro="">
      <xdr:nvGraphicFramePr>
        <xdr:cNvPr id="5" name="Diagram 4"/>
        <xdr:cNvGraphicFramePr/>
      </xdr:nvGraphicFramePr>
      <xdr:xfrm>
        <a:off x="6829425" y="23545800"/>
        <a:ext cx="457200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70</xdr:row>
      <xdr:rowOff>180975</xdr:rowOff>
    </xdr:from>
    <xdr:to>
      <xdr:col>14</xdr:col>
      <xdr:colOff>133350</xdr:colOff>
      <xdr:row>82</xdr:row>
      <xdr:rowOff>57150</xdr:rowOff>
    </xdr:to>
    <xdr:graphicFrame macro="">
      <xdr:nvGraphicFramePr>
        <xdr:cNvPr id="17" name="Diagram 16"/>
        <xdr:cNvGraphicFramePr/>
      </xdr:nvGraphicFramePr>
      <xdr:xfrm>
        <a:off x="5105400" y="12906375"/>
        <a:ext cx="45720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85</xdr:row>
      <xdr:rowOff>85725</xdr:rowOff>
    </xdr:from>
    <xdr:to>
      <xdr:col>14</xdr:col>
      <xdr:colOff>276225</xdr:colOff>
      <xdr:row>100</xdr:row>
      <xdr:rowOff>0</xdr:rowOff>
    </xdr:to>
    <xdr:graphicFrame macro="">
      <xdr:nvGraphicFramePr>
        <xdr:cNvPr id="18" name="Diagram 17"/>
        <xdr:cNvGraphicFramePr/>
      </xdr:nvGraphicFramePr>
      <xdr:xfrm>
        <a:off x="5248275" y="156400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86</xdr:row>
      <xdr:rowOff>0</xdr:rowOff>
    </xdr:from>
    <xdr:to>
      <xdr:col>19</xdr:col>
      <xdr:colOff>133350</xdr:colOff>
      <xdr:row>101</xdr:row>
      <xdr:rowOff>47625</xdr:rowOff>
    </xdr:to>
    <xdr:graphicFrame macro="">
      <xdr:nvGraphicFramePr>
        <xdr:cNvPr id="19" name="Diagram 18"/>
        <xdr:cNvGraphicFramePr/>
      </xdr:nvGraphicFramePr>
      <xdr:xfrm>
        <a:off x="10229850" y="15735300"/>
        <a:ext cx="28765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</xdr:row>
      <xdr:rowOff>171450</xdr:rowOff>
    </xdr:from>
    <xdr:to>
      <xdr:col>15</xdr:col>
      <xdr:colOff>285750</xdr:colOff>
      <xdr:row>17</xdr:row>
      <xdr:rowOff>152400</xdr:rowOff>
    </xdr:to>
    <xdr:graphicFrame macro="">
      <xdr:nvGraphicFramePr>
        <xdr:cNvPr id="2" name="Diagram 1"/>
        <xdr:cNvGraphicFramePr/>
      </xdr:nvGraphicFramePr>
      <xdr:xfrm>
        <a:off x="6943725" y="352425"/>
        <a:ext cx="43243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4</xdr:row>
      <xdr:rowOff>19050</xdr:rowOff>
    </xdr:from>
    <xdr:to>
      <xdr:col>15</xdr:col>
      <xdr:colOff>466725</xdr:colOff>
      <xdr:row>22</xdr:row>
      <xdr:rowOff>0</xdr:rowOff>
    </xdr:to>
    <xdr:graphicFrame macro="">
      <xdr:nvGraphicFramePr>
        <xdr:cNvPr id="4" name="Diagram 3"/>
        <xdr:cNvGraphicFramePr/>
      </xdr:nvGraphicFramePr>
      <xdr:xfrm>
        <a:off x="4829175" y="742950"/>
        <a:ext cx="50387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28575</xdr:rowOff>
    </xdr:from>
    <xdr:to>
      <xdr:col>7</xdr:col>
      <xdr:colOff>676275</xdr:colOff>
      <xdr:row>16</xdr:row>
      <xdr:rowOff>19050</xdr:rowOff>
    </xdr:to>
    <xdr:graphicFrame macro="">
      <xdr:nvGraphicFramePr>
        <xdr:cNvPr id="2" name="Diagram 1"/>
        <xdr:cNvGraphicFramePr/>
      </xdr:nvGraphicFramePr>
      <xdr:xfrm>
        <a:off x="3819525" y="28575"/>
        <a:ext cx="28765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1</xdr:row>
      <xdr:rowOff>152400</xdr:rowOff>
    </xdr:from>
    <xdr:to>
      <xdr:col>7</xdr:col>
      <xdr:colOff>600075</xdr:colOff>
      <xdr:row>17</xdr:row>
      <xdr:rowOff>142875</xdr:rowOff>
    </xdr:to>
    <xdr:graphicFrame macro="">
      <xdr:nvGraphicFramePr>
        <xdr:cNvPr id="3" name="Diagram 2"/>
        <xdr:cNvGraphicFramePr/>
      </xdr:nvGraphicFramePr>
      <xdr:xfrm>
        <a:off x="3019425" y="333375"/>
        <a:ext cx="36004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</xdr:row>
      <xdr:rowOff>0</xdr:rowOff>
    </xdr:from>
    <xdr:to>
      <xdr:col>8</xdr:col>
      <xdr:colOff>514350</xdr:colOff>
      <xdr:row>18</xdr:row>
      <xdr:rowOff>152400</xdr:rowOff>
    </xdr:to>
    <xdr:graphicFrame macro="">
      <xdr:nvGraphicFramePr>
        <xdr:cNvPr id="3" name="Diagram 2"/>
        <xdr:cNvGraphicFramePr/>
      </xdr:nvGraphicFramePr>
      <xdr:xfrm>
        <a:off x="4114800" y="542925"/>
        <a:ext cx="28765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171450</xdr:rowOff>
    </xdr:from>
    <xdr:to>
      <xdr:col>9</xdr:col>
      <xdr:colOff>419100</xdr:colOff>
      <xdr:row>31</xdr:row>
      <xdr:rowOff>19050</xdr:rowOff>
    </xdr:to>
    <xdr:graphicFrame macro="">
      <xdr:nvGraphicFramePr>
        <xdr:cNvPr id="2" name="Diagram 1"/>
        <xdr:cNvGraphicFramePr/>
      </xdr:nvGraphicFramePr>
      <xdr:xfrm>
        <a:off x="3895725" y="171450"/>
        <a:ext cx="43243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8</xdr:row>
      <xdr:rowOff>123825</xdr:rowOff>
    </xdr:from>
    <xdr:to>
      <xdr:col>13</xdr:col>
      <xdr:colOff>161925</xdr:colOff>
      <xdr:row>24</xdr:row>
      <xdr:rowOff>104775</xdr:rowOff>
    </xdr:to>
    <xdr:graphicFrame macro="">
      <xdr:nvGraphicFramePr>
        <xdr:cNvPr id="4" name="Diagram 3"/>
        <xdr:cNvGraphicFramePr/>
      </xdr:nvGraphicFramePr>
      <xdr:xfrm>
        <a:off x="8305800" y="1571625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104775</xdr:rowOff>
    </xdr:from>
    <xdr:to>
      <xdr:col>12</xdr:col>
      <xdr:colOff>666750</xdr:colOff>
      <xdr:row>16</xdr:row>
      <xdr:rowOff>123825</xdr:rowOff>
    </xdr:to>
    <xdr:graphicFrame macro="">
      <xdr:nvGraphicFramePr>
        <xdr:cNvPr id="2" name="Diagram 1"/>
        <xdr:cNvGraphicFramePr/>
      </xdr:nvGraphicFramePr>
      <xdr:xfrm>
        <a:off x="6315075" y="285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22</xdr:row>
      <xdr:rowOff>85725</xdr:rowOff>
    </xdr:from>
    <xdr:to>
      <xdr:col>13</xdr:col>
      <xdr:colOff>638175</xdr:colOff>
      <xdr:row>38</xdr:row>
      <xdr:rowOff>66675</xdr:rowOff>
    </xdr:to>
    <xdr:graphicFrame macro="">
      <xdr:nvGraphicFramePr>
        <xdr:cNvPr id="3" name="Diagram 2"/>
        <xdr:cNvGraphicFramePr/>
      </xdr:nvGraphicFramePr>
      <xdr:xfrm>
        <a:off x="6505575" y="4076700"/>
        <a:ext cx="5038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342900</xdr:colOff>
      <xdr:row>40</xdr:row>
      <xdr:rowOff>19050</xdr:rowOff>
    </xdr:from>
    <xdr:to>
      <xdr:col>13</xdr:col>
      <xdr:colOff>581025</xdr:colOff>
      <xdr:row>56</xdr:row>
      <xdr:rowOff>0</xdr:rowOff>
    </xdr:to>
    <xdr:graphicFrame macro="">
      <xdr:nvGraphicFramePr>
        <xdr:cNvPr id="5" name="Diagram 4"/>
        <xdr:cNvGraphicFramePr/>
      </xdr:nvGraphicFramePr>
      <xdr:xfrm>
        <a:off x="6448425" y="7267575"/>
        <a:ext cx="50387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323850</xdr:colOff>
      <xdr:row>60</xdr:row>
      <xdr:rowOff>171450</xdr:rowOff>
    </xdr:from>
    <xdr:to>
      <xdr:col>7</xdr:col>
      <xdr:colOff>142875</xdr:colOff>
      <xdr:row>72</xdr:row>
      <xdr:rowOff>161925</xdr:rowOff>
    </xdr:to>
    <xdr:graphicFrame macro="">
      <xdr:nvGraphicFramePr>
        <xdr:cNvPr id="6" name="Diagram 5"/>
        <xdr:cNvGraphicFramePr/>
      </xdr:nvGraphicFramePr>
      <xdr:xfrm>
        <a:off x="3133725" y="11039475"/>
        <a:ext cx="380047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323850</xdr:colOff>
      <xdr:row>75</xdr:row>
      <xdr:rowOff>85725</xdr:rowOff>
    </xdr:from>
    <xdr:to>
      <xdr:col>7</xdr:col>
      <xdr:colOff>142875</xdr:colOff>
      <xdr:row>87</xdr:row>
      <xdr:rowOff>76200</xdr:rowOff>
    </xdr:to>
    <xdr:graphicFrame macro="">
      <xdr:nvGraphicFramePr>
        <xdr:cNvPr id="8" name="Diagram 7"/>
        <xdr:cNvGraphicFramePr/>
      </xdr:nvGraphicFramePr>
      <xdr:xfrm>
        <a:off x="3133725" y="13668375"/>
        <a:ext cx="380047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314325</xdr:colOff>
      <xdr:row>89</xdr:row>
      <xdr:rowOff>19050</xdr:rowOff>
    </xdr:from>
    <xdr:to>
      <xdr:col>7</xdr:col>
      <xdr:colOff>133350</xdr:colOff>
      <xdr:row>101</xdr:row>
      <xdr:rowOff>9525</xdr:rowOff>
    </xdr:to>
    <xdr:graphicFrame macro="">
      <xdr:nvGraphicFramePr>
        <xdr:cNvPr id="9" name="Diagram 8"/>
        <xdr:cNvGraphicFramePr/>
      </xdr:nvGraphicFramePr>
      <xdr:xfrm>
        <a:off x="3124200" y="16135350"/>
        <a:ext cx="380047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381000</xdr:colOff>
      <xdr:row>101</xdr:row>
      <xdr:rowOff>161925</xdr:rowOff>
    </xdr:from>
    <xdr:to>
      <xdr:col>7</xdr:col>
      <xdr:colOff>200025</xdr:colOff>
      <xdr:row>113</xdr:row>
      <xdr:rowOff>152400</xdr:rowOff>
    </xdr:to>
    <xdr:graphicFrame macro="">
      <xdr:nvGraphicFramePr>
        <xdr:cNvPr id="10" name="Diagram 9"/>
        <xdr:cNvGraphicFramePr/>
      </xdr:nvGraphicFramePr>
      <xdr:xfrm>
        <a:off x="3190875" y="18449925"/>
        <a:ext cx="3800475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</xdr:row>
      <xdr:rowOff>85725</xdr:rowOff>
    </xdr:from>
    <xdr:to>
      <xdr:col>11</xdr:col>
      <xdr:colOff>1019175</xdr:colOff>
      <xdr:row>17</xdr:row>
      <xdr:rowOff>66675</xdr:rowOff>
    </xdr:to>
    <xdr:graphicFrame macro="">
      <xdr:nvGraphicFramePr>
        <xdr:cNvPr id="4" name="Diagram 3"/>
        <xdr:cNvGraphicFramePr/>
      </xdr:nvGraphicFramePr>
      <xdr:xfrm>
        <a:off x="6772275" y="266700"/>
        <a:ext cx="50387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3</xdr:row>
      <xdr:rowOff>38100</xdr:rowOff>
    </xdr:from>
    <xdr:to>
      <xdr:col>12</xdr:col>
      <xdr:colOff>771525</xdr:colOff>
      <xdr:row>19</xdr:row>
      <xdr:rowOff>19050</xdr:rowOff>
    </xdr:to>
    <xdr:graphicFrame macro="">
      <xdr:nvGraphicFramePr>
        <xdr:cNvPr id="4" name="Diagram 3"/>
        <xdr:cNvGraphicFramePr/>
      </xdr:nvGraphicFramePr>
      <xdr:xfrm>
        <a:off x="4267200" y="581025"/>
        <a:ext cx="43529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BK_2009_2013_L&#228;ne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ystat1\ss_pam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ystat1\isp_pam_pp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el mätningar i län"/>
      <sheetName val="Tabell alla län NER"/>
      <sheetName val="Tabell alla  län  UPP"/>
      <sheetName val="Blekinge"/>
      <sheetName val="Dalarna"/>
      <sheetName val="Gotland"/>
      <sheetName val="Gävleborg"/>
      <sheetName val="Halland"/>
      <sheetName val="Jämtland"/>
      <sheetName val="Jönköping"/>
      <sheetName val="Kalmar"/>
      <sheetName val="Kronoberg"/>
      <sheetName val="Norrbotten"/>
      <sheetName val="Skåne"/>
      <sheetName val="Stockholm"/>
      <sheetName val="Södermanlands"/>
      <sheetName val="Uppsala"/>
      <sheetName val="Värmland"/>
      <sheetName val="Västerbotten"/>
      <sheetName val="Västernorrland"/>
      <sheetName val="Västmanland"/>
      <sheetName val="Västra Götaland"/>
      <sheetName val="Örebro"/>
      <sheetName val="Östergötl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Medelhastighet (Mbit/s) nedladdning - Jönköpings län</v>
          </cell>
        </row>
        <row r="2">
          <cell r="B2">
            <v>2008</v>
          </cell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</row>
        <row r="3">
          <cell r="A3" t="str">
            <v>Jönköping</v>
          </cell>
          <cell r="B3">
            <v>15.760696547654176</v>
          </cell>
          <cell r="C3">
            <v>16.059057839226558</v>
          </cell>
          <cell r="D3">
            <v>16.821794337289415</v>
          </cell>
          <cell r="E3">
            <v>17.58245466312461</v>
          </cell>
          <cell r="F3">
            <v>20.207255538394023</v>
          </cell>
          <cell r="G3">
            <v>24.831618270058335</v>
          </cell>
        </row>
        <row r="4">
          <cell r="A4" t="str">
            <v>ADSL</v>
          </cell>
          <cell r="B4">
            <v>7.673</v>
          </cell>
          <cell r="C4">
            <v>7.771</v>
          </cell>
          <cell r="D4">
            <v>8.109</v>
          </cell>
          <cell r="E4">
            <v>8.622</v>
          </cell>
          <cell r="F4">
            <v>9.671</v>
          </cell>
          <cell r="G4">
            <v>10.701</v>
          </cell>
        </row>
        <row r="5">
          <cell r="A5" t="str">
            <v>Fiber</v>
          </cell>
          <cell r="B5">
            <v>22.593</v>
          </cell>
          <cell r="C5">
            <v>35.304</v>
          </cell>
          <cell r="D5">
            <v>39.663</v>
          </cell>
          <cell r="E5">
            <v>42.526</v>
          </cell>
          <cell r="F5">
            <v>44.26</v>
          </cell>
          <cell r="G5">
            <v>44.997</v>
          </cell>
        </row>
        <row r="6">
          <cell r="A6" t="str">
            <v>Kabel-tv</v>
          </cell>
          <cell r="B6">
            <v>10.787</v>
          </cell>
          <cell r="C6">
            <v>18.597</v>
          </cell>
          <cell r="D6">
            <v>20.956</v>
          </cell>
          <cell r="E6">
            <v>29.543</v>
          </cell>
          <cell r="F6">
            <v>36.849</v>
          </cell>
          <cell r="G6">
            <v>49.841</v>
          </cell>
        </row>
        <row r="21">
          <cell r="A21" t="str">
            <v>Medelhastighet (Mbit/s) uppladdning - Jönköpings län</v>
          </cell>
        </row>
        <row r="22">
          <cell r="B22">
            <v>2008</v>
          </cell>
          <cell r="C22">
            <v>2009</v>
          </cell>
          <cell r="D22">
            <v>2010</v>
          </cell>
          <cell r="E22">
            <v>2011</v>
          </cell>
          <cell r="F22">
            <v>2012</v>
          </cell>
          <cell r="G22">
            <v>2013</v>
          </cell>
        </row>
        <row r="23">
          <cell r="A23" t="str">
            <v>Jönköping</v>
          </cell>
          <cell r="B23">
            <v>6.213003422838596</v>
          </cell>
          <cell r="C23">
            <v>5.213242241903861</v>
          </cell>
          <cell r="D23">
            <v>5.325915894454526</v>
          </cell>
          <cell r="E23">
            <v>5.743448641218927</v>
          </cell>
          <cell r="F23">
            <v>6.867636355346324</v>
          </cell>
          <cell r="G23">
            <v>9.710086975231901</v>
          </cell>
        </row>
        <row r="24">
          <cell r="A24" t="str">
            <v>ADSL</v>
          </cell>
          <cell r="B24">
            <v>1.052</v>
          </cell>
          <cell r="C24">
            <v>1.009</v>
          </cell>
          <cell r="D24">
            <v>1.026</v>
          </cell>
          <cell r="E24">
            <v>1.155</v>
          </cell>
          <cell r="F24">
            <v>1.58</v>
          </cell>
          <cell r="G24">
            <v>1.826</v>
          </cell>
        </row>
        <row r="25">
          <cell r="A25" t="str">
            <v>Fiber</v>
          </cell>
          <cell r="B25">
            <v>10.546</v>
          </cell>
          <cell r="C25">
            <v>15.421</v>
          </cell>
          <cell r="D25">
            <v>19.628</v>
          </cell>
          <cell r="E25">
            <v>21.386</v>
          </cell>
          <cell r="F25">
            <v>22.944</v>
          </cell>
          <cell r="G25">
            <v>25.414</v>
          </cell>
        </row>
        <row r="26">
          <cell r="A26" t="str">
            <v>Kabel-tv</v>
          </cell>
          <cell r="B26">
            <v>3.303</v>
          </cell>
          <cell r="C26">
            <v>4.655</v>
          </cell>
          <cell r="D26">
            <v>3.583</v>
          </cell>
          <cell r="E26">
            <v>4.482</v>
          </cell>
          <cell r="F26">
            <v>6.015</v>
          </cell>
          <cell r="G26">
            <v>8.838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 t="str">
            <v>Medelhastighet (Mbit/s) nedladdning - Västerbottens län</v>
          </cell>
        </row>
        <row r="2">
          <cell r="B2">
            <v>2008</v>
          </cell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</row>
        <row r="3">
          <cell r="A3" t="str">
            <v>Västerbotten</v>
          </cell>
          <cell r="B3">
            <v>33.556941605227884</v>
          </cell>
          <cell r="C3">
            <v>38.510280938992274</v>
          </cell>
          <cell r="D3">
            <v>39.18156839787502</v>
          </cell>
          <cell r="E3">
            <v>36.60748131774965</v>
          </cell>
          <cell r="F3">
            <v>38.230594990642295</v>
          </cell>
          <cell r="G3">
            <v>43.897636704947</v>
          </cell>
        </row>
        <row r="4">
          <cell r="A4" t="str">
            <v>ADSL</v>
          </cell>
          <cell r="B4">
            <v>9.398</v>
          </cell>
          <cell r="C4">
            <v>9.316</v>
          </cell>
          <cell r="D4">
            <v>9.646</v>
          </cell>
          <cell r="E4">
            <v>10.523</v>
          </cell>
          <cell r="F4">
            <v>10.129</v>
          </cell>
          <cell r="G4">
            <v>11.915</v>
          </cell>
        </row>
        <row r="5">
          <cell r="A5" t="str">
            <v>Fiber</v>
          </cell>
          <cell r="B5">
            <v>35.727</v>
          </cell>
          <cell r="C5">
            <v>43.271</v>
          </cell>
          <cell r="D5">
            <v>48.193</v>
          </cell>
          <cell r="E5">
            <v>47.703</v>
          </cell>
          <cell r="F5">
            <v>48.734</v>
          </cell>
          <cell r="G5">
            <v>53.127</v>
          </cell>
        </row>
        <row r="6">
          <cell r="A6" t="str">
            <v>Kabel-tv</v>
          </cell>
          <cell r="B6">
            <v>12.052</v>
          </cell>
          <cell r="C6">
            <v>17.929</v>
          </cell>
          <cell r="D6">
            <v>23.598</v>
          </cell>
          <cell r="E6">
            <v>24.733</v>
          </cell>
          <cell r="F6">
            <v>35.402</v>
          </cell>
          <cell r="G6">
            <v>42.605</v>
          </cell>
        </row>
        <row r="21">
          <cell r="A21" t="str">
            <v>Medelhastighet (Mbit/s) uppladdning - Västerbottens län</v>
          </cell>
        </row>
        <row r="22">
          <cell r="B22">
            <v>2008</v>
          </cell>
          <cell r="C22">
            <v>2009</v>
          </cell>
          <cell r="D22">
            <v>2010</v>
          </cell>
          <cell r="E22">
            <v>2011</v>
          </cell>
          <cell r="F22">
            <v>2012</v>
          </cell>
          <cell r="G22">
            <v>2013</v>
          </cell>
        </row>
        <row r="23">
          <cell r="A23" t="str">
            <v>Västerbotten</v>
          </cell>
          <cell r="B23">
            <v>20.833129747542447</v>
          </cell>
          <cell r="C23">
            <v>24.864163542642924</v>
          </cell>
          <cell r="D23">
            <v>25.82717974975535</v>
          </cell>
          <cell r="E23">
            <v>24.446933783772092</v>
          </cell>
          <cell r="F23">
            <v>25.59168816947398</v>
          </cell>
          <cell r="G23">
            <v>30.228778773346797</v>
          </cell>
        </row>
        <row r="24">
          <cell r="A24" t="str">
            <v>ADSL</v>
          </cell>
          <cell r="B24">
            <v>2.164</v>
          </cell>
          <cell r="C24">
            <v>2.256</v>
          </cell>
          <cell r="D24">
            <v>2.144</v>
          </cell>
          <cell r="E24">
            <v>2.164</v>
          </cell>
          <cell r="F24">
            <v>2.161</v>
          </cell>
          <cell r="G24">
            <v>2.69</v>
          </cell>
        </row>
        <row r="25">
          <cell r="A25" t="str">
            <v>Fiber</v>
          </cell>
          <cell r="B25">
            <v>22.482</v>
          </cell>
          <cell r="C25">
            <v>28.511</v>
          </cell>
          <cell r="D25">
            <v>33.207</v>
          </cell>
          <cell r="E25">
            <v>34.491</v>
          </cell>
          <cell r="F25">
            <v>35.059</v>
          </cell>
          <cell r="G25">
            <v>39.013</v>
          </cell>
        </row>
        <row r="26">
          <cell r="A26" t="str">
            <v>Kabel-tv</v>
          </cell>
          <cell r="B26">
            <v>5.77</v>
          </cell>
          <cell r="C26">
            <v>10.774</v>
          </cell>
          <cell r="D26">
            <v>11.833</v>
          </cell>
          <cell r="E26">
            <v>7.752</v>
          </cell>
          <cell r="F26">
            <v>13.482</v>
          </cell>
          <cell r="G26">
            <v>13.867</v>
          </cell>
        </row>
      </sheetData>
      <sheetData sheetId="19" refreshError="1"/>
      <sheetData sheetId="20" refreshError="1"/>
      <sheetData sheetId="21" refreshError="1"/>
      <sheetData sheetId="22">
        <row r="1">
          <cell r="A1" t="str">
            <v>Medelhastighet (Mbit/s) nedladdning - Örebro län</v>
          </cell>
        </row>
        <row r="2">
          <cell r="B2">
            <v>2008</v>
          </cell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</row>
        <row r="3">
          <cell r="A3" t="str">
            <v>Örebro</v>
          </cell>
          <cell r="B3">
            <v>20.952473985974223</v>
          </cell>
          <cell r="C3">
            <v>22.382277950825106</v>
          </cell>
          <cell r="D3">
            <v>23.943384629035357</v>
          </cell>
          <cell r="E3">
            <v>23.587050989038076</v>
          </cell>
          <cell r="F3">
            <v>28.122825637540686</v>
          </cell>
          <cell r="G3">
            <v>41.63195916119032</v>
          </cell>
        </row>
        <row r="4">
          <cell r="A4" t="str">
            <v>ADSL</v>
          </cell>
          <cell r="B4">
            <v>8.586</v>
          </cell>
          <cell r="C4">
            <v>8.951</v>
          </cell>
          <cell r="D4">
            <v>9.116</v>
          </cell>
          <cell r="E4">
            <v>10.248</v>
          </cell>
          <cell r="F4">
            <v>10.238</v>
          </cell>
          <cell r="G4">
            <v>10.742</v>
          </cell>
        </row>
        <row r="5">
          <cell r="A5" t="str">
            <v>Fiber</v>
          </cell>
          <cell r="B5">
            <v>28.332</v>
          </cell>
          <cell r="C5">
            <v>41.096</v>
          </cell>
          <cell r="D5">
            <v>43.844</v>
          </cell>
          <cell r="E5">
            <v>44.104</v>
          </cell>
          <cell r="F5">
            <v>51.511</v>
          </cell>
          <cell r="G5">
            <v>76.326</v>
          </cell>
        </row>
        <row r="6">
          <cell r="A6" t="str">
            <v>Kabel-tv</v>
          </cell>
          <cell r="B6">
            <v>14.909</v>
          </cell>
          <cell r="C6">
            <v>19.774</v>
          </cell>
          <cell r="D6">
            <v>26.844</v>
          </cell>
          <cell r="E6">
            <v>36.118</v>
          </cell>
          <cell r="F6">
            <v>40.887</v>
          </cell>
          <cell r="G6">
            <v>49.556</v>
          </cell>
        </row>
        <row r="21">
          <cell r="A21" t="str">
            <v>Medelhastighet (Mbit/s) uppladdning - Örebro län</v>
          </cell>
        </row>
        <row r="22">
          <cell r="B22">
            <v>2008</v>
          </cell>
          <cell r="C22">
            <v>2009</v>
          </cell>
          <cell r="D22">
            <v>2010</v>
          </cell>
          <cell r="E22">
            <v>2011</v>
          </cell>
          <cell r="F22">
            <v>2012</v>
          </cell>
          <cell r="G22">
            <v>2013</v>
          </cell>
        </row>
        <row r="23">
          <cell r="A23" t="str">
            <v>Örebro</v>
          </cell>
          <cell r="B23">
            <v>20.952473985974223</v>
          </cell>
          <cell r="C23">
            <v>22.382277950825106</v>
          </cell>
          <cell r="D23">
            <v>23.943384629035357</v>
          </cell>
          <cell r="E23">
            <v>23.587050989038076</v>
          </cell>
          <cell r="F23">
            <v>28.122825637540686</v>
          </cell>
          <cell r="G23">
            <v>41.63195916119032</v>
          </cell>
        </row>
        <row r="24">
          <cell r="A24" t="str">
            <v>ADSL</v>
          </cell>
          <cell r="B24">
            <v>8.586</v>
          </cell>
          <cell r="C24">
            <v>8.951</v>
          </cell>
          <cell r="D24">
            <v>9.116</v>
          </cell>
          <cell r="E24">
            <v>10.248</v>
          </cell>
          <cell r="F24">
            <v>10.238</v>
          </cell>
          <cell r="G24">
            <v>10.742</v>
          </cell>
        </row>
        <row r="25">
          <cell r="A25" t="str">
            <v>Fiber</v>
          </cell>
          <cell r="B25">
            <v>28.332</v>
          </cell>
          <cell r="C25">
            <v>41.096</v>
          </cell>
          <cell r="D25">
            <v>43.844</v>
          </cell>
          <cell r="E25">
            <v>44.104</v>
          </cell>
          <cell r="F25">
            <v>51.511</v>
          </cell>
          <cell r="G25">
            <v>76.326</v>
          </cell>
        </row>
        <row r="26">
          <cell r="A26" t="str">
            <v>Kabel-tv</v>
          </cell>
          <cell r="B26">
            <v>14.909</v>
          </cell>
          <cell r="C26">
            <v>19.774</v>
          </cell>
          <cell r="D26">
            <v>26.844</v>
          </cell>
          <cell r="E26">
            <v>36.118</v>
          </cell>
          <cell r="F26">
            <v>40.887</v>
          </cell>
          <cell r="G26">
            <v>49.556</v>
          </cell>
        </row>
      </sheetData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ss"/>
      <sheetName val="Pivot SStot"/>
      <sheetName val="ss (2)"/>
      <sheetName val="Blad2"/>
      <sheetName val="hastighet per SS NER"/>
      <sheetName val="hastighet per SS U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7">
          <cell r="B67" t="str">
            <v>2008</v>
          </cell>
          <cell r="C67" t="str">
            <v>2009</v>
          </cell>
          <cell r="D67" t="str">
            <v>2010</v>
          </cell>
          <cell r="E67" t="str">
            <v>2011</v>
          </cell>
          <cell r="F67" t="str">
            <v>2012</v>
          </cell>
          <cell r="G67" t="str">
            <v>2013</v>
          </cell>
        </row>
        <row r="68">
          <cell r="A68" t="str">
            <v>1,5-2 Mbit/s fiber</v>
          </cell>
          <cell r="B68">
            <v>4.638005955266256</v>
          </cell>
          <cell r="C68">
            <v>5.629239510138526</v>
          </cell>
          <cell r="D68">
            <v>5.900848345003182</v>
          </cell>
          <cell r="E68">
            <v>6.188207839001669</v>
          </cell>
          <cell r="F68">
            <v>7.580938278452927</v>
          </cell>
          <cell r="G68">
            <v>11.756872082107765</v>
          </cell>
        </row>
        <row r="69">
          <cell r="A69" t="str">
            <v>10 Mbit/s fiber</v>
          </cell>
          <cell r="B69">
            <v>9.578709589566246</v>
          </cell>
          <cell r="C69">
            <v>10.621001744954805</v>
          </cell>
          <cell r="D69">
            <v>11.348069383375421</v>
          </cell>
          <cell r="E69">
            <v>11.281599752574476</v>
          </cell>
          <cell r="F69">
            <v>10.982096003885953</v>
          </cell>
          <cell r="G69">
            <v>11.757220887272041</v>
          </cell>
        </row>
        <row r="70">
          <cell r="A70" t="str">
            <v>150-250 Mbit/s fiber</v>
          </cell>
          <cell r="G70">
            <v>68.13079097311139</v>
          </cell>
        </row>
        <row r="71">
          <cell r="A71" t="str">
            <v>20-30 Mbit/s fiber</v>
          </cell>
          <cell r="G71">
            <v>19.728569293966622</v>
          </cell>
        </row>
        <row r="72">
          <cell r="A72" t="str">
            <v>24 Mbit/s fiber</v>
          </cell>
          <cell r="B72">
            <v>7.555236693864513</v>
          </cell>
          <cell r="C72">
            <v>12.131084035546865</v>
          </cell>
          <cell r="D72">
            <v>15.273710924217351</v>
          </cell>
          <cell r="E72">
            <v>17.587562789341305</v>
          </cell>
          <cell r="F72">
            <v>17.12149681127751</v>
          </cell>
          <cell r="G72">
            <v>16.21232328419652</v>
          </cell>
        </row>
        <row r="73">
          <cell r="A73" t="str">
            <v>500-1000 Mbit/s fiber</v>
          </cell>
          <cell r="D73">
            <v>50.66119421241051</v>
          </cell>
          <cell r="E73">
            <v>73.11049059379113</v>
          </cell>
          <cell r="F73">
            <v>101.19841529143258</v>
          </cell>
          <cell r="G73">
            <v>145.54542288659027</v>
          </cell>
        </row>
        <row r="74">
          <cell r="A74" t="str">
            <v>50-100 Mbit/s fiber</v>
          </cell>
          <cell r="G74">
            <v>30.409539119863087</v>
          </cell>
        </row>
        <row r="75">
          <cell r="A75" t="str">
            <v>60-100 Mbit/s fiber</v>
          </cell>
          <cell r="B75">
            <v>23.64907489044854</v>
          </cell>
          <cell r="C75">
            <v>25.55312752672732</v>
          </cell>
          <cell r="D75">
            <v>25.330174355292698</v>
          </cell>
          <cell r="E75">
            <v>25.422625289920664</v>
          </cell>
          <cell r="F75">
            <v>24.73964011834382</v>
          </cell>
          <cell r="G75">
            <v>26.252077442577736</v>
          </cell>
        </row>
        <row r="76">
          <cell r="A76" t="str">
            <v>7-10 Mbit/s Fiber</v>
          </cell>
          <cell r="G76">
            <v>4.83827935222672</v>
          </cell>
        </row>
        <row r="77">
          <cell r="A77" t="str">
            <v>8-10 Mbit/s Fiber</v>
          </cell>
          <cell r="G77">
            <v>7.6314614492753625</v>
          </cell>
        </row>
        <row r="80">
          <cell r="B80" t="str">
            <v>2008</v>
          </cell>
          <cell r="C80" t="str">
            <v>2009</v>
          </cell>
          <cell r="D80" t="str">
            <v>2010</v>
          </cell>
          <cell r="E80" t="str">
            <v>2011</v>
          </cell>
          <cell r="F80" t="str">
            <v>2012</v>
          </cell>
          <cell r="G80" t="str">
            <v>2013</v>
          </cell>
        </row>
        <row r="81">
          <cell r="A81" t="str">
            <v>0,4-0,5 Mbit/s kabeltv </v>
          </cell>
          <cell r="B81">
            <v>1.372326797385621</v>
          </cell>
          <cell r="C81">
            <v>1.6487762252794496</v>
          </cell>
          <cell r="D81">
            <v>1.7412261023495332</v>
          </cell>
          <cell r="E81">
            <v>1.6483784403669723</v>
          </cell>
          <cell r="F81">
            <v>3.4510367478180983</v>
          </cell>
          <cell r="G81">
            <v>6.602253621046408</v>
          </cell>
        </row>
        <row r="82">
          <cell r="A82" t="str">
            <v>1,5-2 Mbit/s kabeltv</v>
          </cell>
          <cell r="B82">
            <v>1.0926924469384984</v>
          </cell>
          <cell r="C82">
            <v>1.1530951593860683</v>
          </cell>
          <cell r="D82">
            <v>1.3776338568935427</v>
          </cell>
          <cell r="G82">
            <v>2.9636478873239436</v>
          </cell>
        </row>
        <row r="83">
          <cell r="A83" t="str">
            <v>10 Mbit/s kabeltv </v>
          </cell>
          <cell r="B83">
            <v>4.766572825759856</v>
          </cell>
          <cell r="C83">
            <v>4.328825759207409</v>
          </cell>
          <cell r="D83">
            <v>5.080748696558916</v>
          </cell>
        </row>
        <row r="84">
          <cell r="A84" t="str">
            <v>100-200 Mbit/s kabeltv</v>
          </cell>
          <cell r="E84">
            <v>10.361040963632439</v>
          </cell>
          <cell r="F84">
            <v>10.94942834065036</v>
          </cell>
          <cell r="G84">
            <v>12.417567301131262</v>
          </cell>
        </row>
        <row r="85">
          <cell r="A85" t="str">
            <v>12-25 Mbit/s kabeltv</v>
          </cell>
          <cell r="C85">
            <v>0.68825</v>
          </cell>
          <cell r="D85">
            <v>1.8318111776675041</v>
          </cell>
          <cell r="E85">
            <v>2.554105820651185</v>
          </cell>
          <cell r="F85">
            <v>2.7825970277639107</v>
          </cell>
          <cell r="G85">
            <v>3.2801530050687906</v>
          </cell>
        </row>
        <row r="86">
          <cell r="A86" t="str">
            <v>150-250 Mbit/s kabeltv</v>
          </cell>
          <cell r="G86">
            <v>28.562217874396133</v>
          </cell>
        </row>
        <row r="87">
          <cell r="A87" t="str">
            <v>15-30 Mbit/s kabeltv </v>
          </cell>
          <cell r="G87">
            <v>3.972739712236251</v>
          </cell>
        </row>
        <row r="88">
          <cell r="A88" t="str">
            <v>24 Mbit/s kabeltv</v>
          </cell>
          <cell r="B88">
            <v>2.326402211990792</v>
          </cell>
          <cell r="C88">
            <v>2.3586409297749356</v>
          </cell>
          <cell r="D88">
            <v>2.3632466536654553</v>
          </cell>
        </row>
        <row r="89">
          <cell r="A89" t="str">
            <v>25-50 Mbit/s kabeltv</v>
          </cell>
          <cell r="B89">
            <v>8.843994379734463</v>
          </cell>
          <cell r="C89">
            <v>8.852645355153365</v>
          </cell>
          <cell r="D89">
            <v>7.550641827900761</v>
          </cell>
          <cell r="E89">
            <v>5.310613826954413</v>
          </cell>
          <cell r="F89">
            <v>5.194742198772477</v>
          </cell>
          <cell r="G89">
            <v>7.146960848257392</v>
          </cell>
        </row>
        <row r="90">
          <cell r="A90" t="str">
            <v>256 Kbit/s kabeltv</v>
          </cell>
          <cell r="B90">
            <v>1.6902359964622642</v>
          </cell>
          <cell r="C90">
            <v>3.3120239105283455</v>
          </cell>
          <cell r="D90">
            <v>3.5263141228625714</v>
          </cell>
        </row>
        <row r="91">
          <cell r="A91" t="str">
            <v>3-5 Mbit/s kabeltv</v>
          </cell>
          <cell r="D91">
            <v>1.2689990997749436</v>
          </cell>
          <cell r="E91">
            <v>1.4931066416774041</v>
          </cell>
          <cell r="F91">
            <v>1.8856527365188058</v>
          </cell>
          <cell r="G91">
            <v>2.3646045940170937</v>
          </cell>
        </row>
        <row r="92">
          <cell r="A92" t="str">
            <v>50-100 Mbit/s kabeltv</v>
          </cell>
          <cell r="D92">
            <v>10.6897702556963</v>
          </cell>
          <cell r="E92">
            <v>9.77879067990071</v>
          </cell>
          <cell r="F92">
            <v>9.995956169035342</v>
          </cell>
          <cell r="G92">
            <v>10.85157970221393</v>
          </cell>
        </row>
        <row r="93">
          <cell r="A93" t="str">
            <v>7-10 Mbit/s kabeltv</v>
          </cell>
          <cell r="B93">
            <v>2.699593053927315</v>
          </cell>
          <cell r="C93">
            <v>2.691255230880231</v>
          </cell>
          <cell r="D93">
            <v>2.531091417910448</v>
          </cell>
          <cell r="E93">
            <v>2.012156136617502</v>
          </cell>
          <cell r="F93">
            <v>2.1669234782748292</v>
          </cell>
          <cell r="G93">
            <v>2.674898003742982</v>
          </cell>
        </row>
        <row r="94">
          <cell r="A94" t="str">
            <v>8 Mbit/s kabeltv</v>
          </cell>
          <cell r="B94">
            <v>1.2090312059056336</v>
          </cell>
          <cell r="C94">
            <v>1.431527697726545</v>
          </cell>
          <cell r="D94">
            <v>1.4887441876228562</v>
          </cell>
        </row>
        <row r="95">
          <cell r="A95" t="str">
            <v>Upp till 500 Mbit/s kabeltv</v>
          </cell>
          <cell r="G95">
            <v>30.552074077688854</v>
          </cell>
        </row>
        <row r="100">
          <cell r="B100" t="str">
            <v>2008</v>
          </cell>
          <cell r="C100" t="str">
            <v>2009</v>
          </cell>
          <cell r="D100" t="str">
            <v>2010</v>
          </cell>
          <cell r="E100" t="str">
            <v>2011</v>
          </cell>
          <cell r="F100" t="str">
            <v>2012</v>
          </cell>
          <cell r="G100" t="str">
            <v>2013</v>
          </cell>
        </row>
        <row r="101">
          <cell r="A101" t="str">
            <v>10-40 Mbit/s mobilt </v>
          </cell>
          <cell r="G101">
            <v>6.784063813329896</v>
          </cell>
        </row>
        <row r="102">
          <cell r="A102" t="str">
            <v>10-80 Mbit/s mobilt </v>
          </cell>
          <cell r="G102">
            <v>9.100302437560659</v>
          </cell>
        </row>
        <row r="103">
          <cell r="A103" t="str">
            <v>1-5 Mbit/s mobilt</v>
          </cell>
          <cell r="G103">
            <v>2.3585345880384776</v>
          </cell>
        </row>
        <row r="104">
          <cell r="A104" t="str">
            <v>20-100 Mbit/s mobilt </v>
          </cell>
          <cell r="D104">
            <v>13.910056381221986</v>
          </cell>
          <cell r="E104">
            <v>8.655389848165221</v>
          </cell>
          <cell r="F104">
            <v>7.957339593092407</v>
          </cell>
          <cell r="G104">
            <v>9.002740835839939</v>
          </cell>
        </row>
        <row r="105">
          <cell r="A105" t="str">
            <v>5-10 Mbit/s mobilt </v>
          </cell>
          <cell r="E105">
            <v>2.269393579283434</v>
          </cell>
          <cell r="F105">
            <v>3.111278342674801</v>
          </cell>
          <cell r="G105">
            <v>3.692888013380772</v>
          </cell>
        </row>
        <row r="106">
          <cell r="A106" t="str">
            <v>5-20 Mbit/s mobilt </v>
          </cell>
          <cell r="E106">
            <v>5.3018301381375075</v>
          </cell>
          <cell r="F106">
            <v>4.755917235846503</v>
          </cell>
          <cell r="G106">
            <v>5.326754776057257</v>
          </cell>
        </row>
        <row r="107">
          <cell r="A107" t="str">
            <v>Upp till 10 Mbit/s mobilt</v>
          </cell>
          <cell r="D107">
            <v>1.3091885106920034</v>
          </cell>
          <cell r="E107">
            <v>1.3714507893317447</v>
          </cell>
          <cell r="F107">
            <v>1.459012148152568</v>
          </cell>
          <cell r="G107">
            <v>2.012234481703362</v>
          </cell>
        </row>
        <row r="108">
          <cell r="A108" t="str">
            <v>Upp till 16 Mbit/s mobilt</v>
          </cell>
          <cell r="E108">
            <v>1.2750580193456018</v>
          </cell>
          <cell r="F108">
            <v>1.6813958851827169</v>
          </cell>
          <cell r="G108">
            <v>2.5565976197870195</v>
          </cell>
        </row>
        <row r="109">
          <cell r="A109" t="str">
            <v>Upp till 25 Mbit/s mobilt</v>
          </cell>
          <cell r="G109">
            <v>6.2734896558627895</v>
          </cell>
        </row>
        <row r="110">
          <cell r="A110" t="str">
            <v>Upp till 3 Mbit/s mobilt</v>
          </cell>
          <cell r="B110">
            <v>0.4617793149419373</v>
          </cell>
          <cell r="C110">
            <v>0.5691131312060498</v>
          </cell>
          <cell r="D110">
            <v>0.6192246664077556</v>
          </cell>
          <cell r="E110">
            <v>0.6583333918033102</v>
          </cell>
          <cell r="F110">
            <v>0.9005946682750301</v>
          </cell>
          <cell r="G110">
            <v>1.157820725324028</v>
          </cell>
        </row>
        <row r="111">
          <cell r="A111" t="str">
            <v>Upp till 32 Mbit/s mobilt</v>
          </cell>
          <cell r="E111">
            <v>1.6789748547612335</v>
          </cell>
          <cell r="F111">
            <v>2.755414152921945</v>
          </cell>
          <cell r="G111">
            <v>3.698666098637418</v>
          </cell>
        </row>
        <row r="112">
          <cell r="A112" t="str">
            <v>Upp till 384 Kbit/s mobilt</v>
          </cell>
          <cell r="B112">
            <v>0.7170625875368439</v>
          </cell>
          <cell r="C112">
            <v>1.3757354830252981</v>
          </cell>
          <cell r="D112">
            <v>2.048906304985337</v>
          </cell>
          <cell r="E112">
            <v>2.4521374700209218</v>
          </cell>
          <cell r="F112">
            <v>3.9835023768836413</v>
          </cell>
          <cell r="G112">
            <v>5.405578965053763</v>
          </cell>
        </row>
        <row r="113">
          <cell r="A113" t="str">
            <v>Upp till 6 Mbit/s mobilt</v>
          </cell>
          <cell r="B113">
            <v>0.6016312892771469</v>
          </cell>
          <cell r="C113">
            <v>0.6612007738002766</v>
          </cell>
          <cell r="D113">
            <v>0.8674317545343024</v>
          </cell>
          <cell r="E113">
            <v>0.9354916525922318</v>
          </cell>
          <cell r="F113">
            <v>1.213582221286138</v>
          </cell>
          <cell r="G113">
            <v>1.6007889451723412</v>
          </cell>
        </row>
        <row r="114">
          <cell r="A114" t="str">
            <v>Upp till 64 Mbit/s mobilt</v>
          </cell>
          <cell r="F114">
            <v>3.7571340645768396</v>
          </cell>
          <cell r="G114">
            <v>5.650632662927413</v>
          </cell>
        </row>
        <row r="119">
          <cell r="A119" t="str">
            <v>xDSL medelhastighet uppladdning, Mbit/s</v>
          </cell>
        </row>
        <row r="120">
          <cell r="B120" t="str">
            <v>2008</v>
          </cell>
          <cell r="C120" t="str">
            <v>2009</v>
          </cell>
          <cell r="D120" t="str">
            <v>2010</v>
          </cell>
          <cell r="E120" t="str">
            <v>2011</v>
          </cell>
          <cell r="F120" t="str">
            <v>2012</v>
          </cell>
          <cell r="G120" t="str">
            <v>2013</v>
          </cell>
        </row>
        <row r="121">
          <cell r="A121" t="str">
            <v>0,20-0,25 Mbit/s DSL</v>
          </cell>
          <cell r="B121">
            <v>1.1263224893162394</v>
          </cell>
          <cell r="C121">
            <v>1.4401350303298897</v>
          </cell>
          <cell r="D121">
            <v>2.710438003502627</v>
          </cell>
          <cell r="E121">
            <v>5.028713213927194</v>
          </cell>
          <cell r="F121">
            <v>6.422579628024799</v>
          </cell>
          <cell r="G121">
            <v>9.345201940620335</v>
          </cell>
        </row>
        <row r="122">
          <cell r="A122" t="str">
            <v>1 Mbit/s DSL </v>
          </cell>
          <cell r="B122">
            <v>2.9507647653223823</v>
          </cell>
          <cell r="C122">
            <v>3.70109489882111</v>
          </cell>
          <cell r="D122">
            <v>4.284037669147828</v>
          </cell>
        </row>
        <row r="123">
          <cell r="A123" t="str">
            <v>1,5-2 Mbit/s DSL</v>
          </cell>
          <cell r="B123">
            <v>0.6794218476705358</v>
          </cell>
          <cell r="C123">
            <v>0.6654653206242479</v>
          </cell>
          <cell r="D123">
            <v>0.7813985214319531</v>
          </cell>
          <cell r="E123">
            <v>0.7922226224253673</v>
          </cell>
          <cell r="F123">
            <v>0.8942920270457623</v>
          </cell>
          <cell r="G123">
            <v>1.1984863232277183</v>
          </cell>
        </row>
        <row r="124">
          <cell r="A124" t="str">
            <v>12-24 Mbit/s DSL </v>
          </cell>
          <cell r="B124">
            <v>1.7091739168926021</v>
          </cell>
          <cell r="C124">
            <v>1.6334997563718994</v>
          </cell>
          <cell r="D124">
            <v>1.401323650668381</v>
          </cell>
          <cell r="E124">
            <v>1.3320305530474748</v>
          </cell>
          <cell r="F124">
            <v>1.3138173222791767</v>
          </cell>
          <cell r="G124">
            <v>1.3355615105841452</v>
          </cell>
        </row>
        <row r="125">
          <cell r="A125" t="str">
            <v>12-30 Mbit/s DSL </v>
          </cell>
          <cell r="E125">
            <v>2.224436342627786</v>
          </cell>
          <cell r="F125">
            <v>2.659660219884214</v>
          </cell>
          <cell r="G125">
            <v>3.077460139583916</v>
          </cell>
        </row>
        <row r="126">
          <cell r="A126" t="str">
            <v>2 Mbit/s DSL</v>
          </cell>
          <cell r="B126">
            <v>0.9034152871903122</v>
          </cell>
          <cell r="C126">
            <v>0.7233139883592251</v>
          </cell>
          <cell r="D126">
            <v>0.748135932543794</v>
          </cell>
        </row>
        <row r="127">
          <cell r="A127" t="str">
            <v>20-60 Mbit/s DSL</v>
          </cell>
          <cell r="D127">
            <v>6.582613000334485</v>
          </cell>
          <cell r="E127">
            <v>5.495840794650964</v>
          </cell>
          <cell r="F127">
            <v>5.566607724783587</v>
          </cell>
          <cell r="G127">
            <v>5.380580579187413</v>
          </cell>
        </row>
        <row r="128">
          <cell r="A128" t="str">
            <v>24 Mbit/s DSL </v>
          </cell>
          <cell r="B128">
            <v>1.3834888614693521</v>
          </cell>
          <cell r="C128">
            <v>1.5085962382378253</v>
          </cell>
          <cell r="D128">
            <v>1.5386372109970188</v>
          </cell>
        </row>
        <row r="129">
          <cell r="A129" t="str">
            <v>256 kbit/s DSL</v>
          </cell>
          <cell r="B129">
            <v>1.51</v>
          </cell>
        </row>
        <row r="130">
          <cell r="A130" t="str">
            <v>256 Kbit/s DSL</v>
          </cell>
          <cell r="B130">
            <v>2.3788412467987783</v>
          </cell>
          <cell r="C130">
            <v>4.776581587920117</v>
          </cell>
          <cell r="D130">
            <v>5.514657138426548</v>
          </cell>
        </row>
        <row r="131">
          <cell r="A131" t="str">
            <v>2-6 Mbit/s DSL </v>
          </cell>
          <cell r="F131">
            <v>0.8582874982846164</v>
          </cell>
          <cell r="G131">
            <v>0.8077244855845764</v>
          </cell>
        </row>
        <row r="132">
          <cell r="A132" t="str">
            <v>30-60 Mbit/s DSL</v>
          </cell>
          <cell r="E132">
            <v>8.760292806401567</v>
          </cell>
          <cell r="F132">
            <v>9.034550380925058</v>
          </cell>
          <cell r="G132">
            <v>10.074232416473578</v>
          </cell>
        </row>
        <row r="133">
          <cell r="A133" t="str">
            <v>4-6 Mbit/s DSL</v>
          </cell>
          <cell r="G133">
            <v>1.8700577209630618</v>
          </cell>
        </row>
        <row r="134">
          <cell r="A134" t="str">
            <v>512 Kbit/s DSL</v>
          </cell>
          <cell r="B134">
            <v>1.3861178300360832</v>
          </cell>
          <cell r="C134">
            <v>2.0304946009910507</v>
          </cell>
          <cell r="D134">
            <v>2.6252359765155266</v>
          </cell>
        </row>
        <row r="135">
          <cell r="A135" t="str">
            <v>6-12 Mbit/s DSL</v>
          </cell>
          <cell r="G135">
            <v>1.899080539296471</v>
          </cell>
        </row>
        <row r="136">
          <cell r="A136" t="str">
            <v>6-8 Mbit/s DSL</v>
          </cell>
          <cell r="B136">
            <v>0.9397580710301133</v>
          </cell>
          <cell r="C136">
            <v>0.9129771902201084</v>
          </cell>
          <cell r="D136">
            <v>0.8985787727829364</v>
          </cell>
          <cell r="E136">
            <v>0.8773212345549017</v>
          </cell>
          <cell r="F136">
            <v>0.9912385025601879</v>
          </cell>
          <cell r="G136">
            <v>1.1746795909811714</v>
          </cell>
        </row>
        <row r="137">
          <cell r="A137" t="str">
            <v>8 Mbit/s DSL</v>
          </cell>
          <cell r="B137">
            <v>0.8756738662916933</v>
          </cell>
          <cell r="C137">
            <v>0.9161373138196133</v>
          </cell>
          <cell r="D137">
            <v>0.9575697867367806</v>
          </cell>
        </row>
        <row r="158">
          <cell r="A158" t="str">
            <v>Fiber medelhastighet uppladdning, Mbit/s</v>
          </cell>
        </row>
        <row r="159">
          <cell r="B159" t="str">
            <v>2008</v>
          </cell>
          <cell r="C159" t="str">
            <v>2009</v>
          </cell>
          <cell r="D159" t="str">
            <v>2010</v>
          </cell>
          <cell r="E159" t="str">
            <v>2011</v>
          </cell>
          <cell r="F159" t="str">
            <v>2012</v>
          </cell>
          <cell r="G159" t="str">
            <v>2013</v>
          </cell>
        </row>
        <row r="160">
          <cell r="A160" t="str">
            <v>1,5-2 Mbit/s fiber</v>
          </cell>
          <cell r="B160">
            <v>4.638005955266256</v>
          </cell>
          <cell r="C160">
            <v>5.629239510138526</v>
          </cell>
          <cell r="D160">
            <v>5.900848345003182</v>
          </cell>
          <cell r="E160">
            <v>6.188207839001669</v>
          </cell>
          <cell r="F160">
            <v>7.580938278452927</v>
          </cell>
          <cell r="G160">
            <v>11.756872082107765</v>
          </cell>
        </row>
        <row r="161">
          <cell r="A161" t="str">
            <v>10 Mbit/s fiber</v>
          </cell>
          <cell r="B161">
            <v>9.578709589566246</v>
          </cell>
          <cell r="C161">
            <v>10.621001744954805</v>
          </cell>
          <cell r="D161">
            <v>11.348069383375421</v>
          </cell>
          <cell r="E161">
            <v>11.281599752574476</v>
          </cell>
          <cell r="F161">
            <v>10.982096003885953</v>
          </cell>
          <cell r="G161">
            <v>11.757220887272041</v>
          </cell>
        </row>
        <row r="162">
          <cell r="A162" t="str">
            <v>150-250 Mbit/s fiber</v>
          </cell>
          <cell r="G162">
            <v>68.13079097311139</v>
          </cell>
        </row>
        <row r="163">
          <cell r="A163" t="str">
            <v>20-30 Mbit/s fiber</v>
          </cell>
          <cell r="G163">
            <v>19.728569293966622</v>
          </cell>
        </row>
        <row r="164">
          <cell r="A164" t="str">
            <v>24 Mbit/s fiber</v>
          </cell>
          <cell r="B164">
            <v>7.555236693864513</v>
          </cell>
          <cell r="C164">
            <v>12.131084035546865</v>
          </cell>
          <cell r="D164">
            <v>15.273710924217351</v>
          </cell>
          <cell r="E164">
            <v>17.587562789341305</v>
          </cell>
          <cell r="F164">
            <v>17.12149681127751</v>
          </cell>
          <cell r="G164">
            <v>16.21232328419652</v>
          </cell>
        </row>
        <row r="165">
          <cell r="A165" t="str">
            <v>500-1000 Mbit/s fiber</v>
          </cell>
          <cell r="D165">
            <v>50.66119421241051</v>
          </cell>
          <cell r="E165">
            <v>73.11049059379113</v>
          </cell>
          <cell r="F165">
            <v>101.19841529143258</v>
          </cell>
          <cell r="G165">
            <v>145.54542288659027</v>
          </cell>
        </row>
        <row r="166">
          <cell r="A166" t="str">
            <v>50-100 Mbit/s fiber</v>
          </cell>
          <cell r="G166">
            <v>30.409539119863087</v>
          </cell>
        </row>
        <row r="167">
          <cell r="A167" t="str">
            <v>60-100 Mbit/s fiber</v>
          </cell>
          <cell r="B167">
            <v>23.64907489044854</v>
          </cell>
          <cell r="C167">
            <v>25.55312752672732</v>
          </cell>
          <cell r="D167">
            <v>25.330174355292698</v>
          </cell>
          <cell r="E167">
            <v>25.422625289920664</v>
          </cell>
          <cell r="F167">
            <v>24.73964011834382</v>
          </cell>
          <cell r="G167">
            <v>26.252077442577736</v>
          </cell>
        </row>
        <row r="168">
          <cell r="A168" t="str">
            <v>7-10 Mbit/s Fiber</v>
          </cell>
          <cell r="G168">
            <v>4.83827935222672</v>
          </cell>
        </row>
        <row r="169">
          <cell r="A169" t="str">
            <v>8-10 Mbit/s Fiber</v>
          </cell>
          <cell r="G169">
            <v>7.6314614492753625</v>
          </cell>
        </row>
        <row r="170">
          <cell r="A170" t="str">
            <v>Medelvärde fiber</v>
          </cell>
          <cell r="B170">
            <v>17.220718691871514</v>
          </cell>
          <cell r="C170">
            <v>20.65350916163816</v>
          </cell>
          <cell r="D170">
            <v>21.57910116628422</v>
          </cell>
          <cell r="E170">
            <v>22.930805114195657</v>
          </cell>
          <cell r="F170">
            <v>23.91957029993261</v>
          </cell>
          <cell r="G170">
            <v>30.248330128548304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 ner isp under 1000"/>
      <sheetName val="ISP ej under 1000"/>
      <sheetName val="Teknik per ISP"/>
      <sheetName val="pivot upp isp under 1000 (2)"/>
      <sheetName val="ISP upp ej under 1000 (2)"/>
      <sheetName val="T Upp ISP"/>
      <sheetName val="Teknik upp per ISP (2)"/>
      <sheetName val="pivot ner isp"/>
      <sheetName val="isp"/>
      <sheetName val="snitt ner ISP teknik"/>
    </sheetNames>
    <sheetDataSet>
      <sheetData sheetId="0"/>
      <sheetData sheetId="1"/>
      <sheetData sheetId="2"/>
      <sheetData sheetId="3"/>
      <sheetData sheetId="4"/>
      <sheetData sheetId="5"/>
      <sheetData sheetId="6">
        <row r="76">
          <cell r="C76" t="str">
            <v>2008</v>
          </cell>
          <cell r="D76" t="str">
            <v>2009</v>
          </cell>
          <cell r="E76" t="str">
            <v>2010</v>
          </cell>
          <cell r="F76" t="str">
            <v>2011</v>
          </cell>
          <cell r="G76" t="str">
            <v>2012</v>
          </cell>
          <cell r="H76" t="str">
            <v>2013</v>
          </cell>
        </row>
        <row r="77">
          <cell r="B77" t="str">
            <v>AllTele</v>
          </cell>
          <cell r="E77">
            <v>3.8029095213045765</v>
          </cell>
          <cell r="F77">
            <v>2.889337581657487</v>
          </cell>
          <cell r="G77">
            <v>2.5164508354755784</v>
          </cell>
          <cell r="H77">
            <v>2.974319071167491</v>
          </cell>
        </row>
        <row r="78">
          <cell r="B78" t="str">
            <v>Bahnhof</v>
          </cell>
          <cell r="D78">
            <v>5.09948246329527</v>
          </cell>
          <cell r="E78">
            <v>2.9640494522062517</v>
          </cell>
          <cell r="F78">
            <v>2.6146694872442535</v>
          </cell>
          <cell r="G78">
            <v>4.093106963968331</v>
          </cell>
          <cell r="H78">
            <v>4.136672263537067</v>
          </cell>
        </row>
        <row r="79">
          <cell r="B79" t="str">
            <v>Bredband2</v>
          </cell>
          <cell r="E79">
            <v>6.815811219946571</v>
          </cell>
          <cell r="F79">
            <v>6.597538398826023</v>
          </cell>
          <cell r="G79">
            <v>6.6735</v>
          </cell>
          <cell r="H79">
            <v>11.040552097902099</v>
          </cell>
        </row>
        <row r="80">
          <cell r="B80" t="str">
            <v>Bredbandsbolaget</v>
          </cell>
          <cell r="C80">
            <v>1.3258704057786277</v>
          </cell>
          <cell r="D80">
            <v>1.228368274184316</v>
          </cell>
          <cell r="E80">
            <v>1.2953802047689067</v>
          </cell>
          <cell r="F80">
            <v>1.2502349846800267</v>
          </cell>
          <cell r="G80">
            <v>1.279094677649519</v>
          </cell>
          <cell r="H80">
            <v>1.4720061045805986</v>
          </cell>
        </row>
        <row r="81">
          <cell r="B81" t="str">
            <v>Com Hem</v>
          </cell>
          <cell r="C81">
            <v>2.192825218476904</v>
          </cell>
          <cell r="D81">
            <v>1.8286893638972177</v>
          </cell>
          <cell r="E81">
            <v>1.639204499196572</v>
          </cell>
          <cell r="G81">
            <v>4.670053698074975</v>
          </cell>
        </row>
        <row r="82">
          <cell r="B82" t="str">
            <v>Hi3G</v>
          </cell>
          <cell r="C82">
            <v>0.3917345857418112</v>
          </cell>
          <cell r="D82">
            <v>0.4636992047713718</v>
          </cell>
          <cell r="E82">
            <v>0.6768623450413224</v>
          </cell>
        </row>
        <row r="83">
          <cell r="B83" t="str">
            <v>Netett Sverige</v>
          </cell>
          <cell r="G83">
            <v>0.6796451393609789</v>
          </cell>
        </row>
        <row r="84">
          <cell r="B84" t="str">
            <v>Tele2</v>
          </cell>
          <cell r="D84">
            <v>0.9389094336937962</v>
          </cell>
          <cell r="E84">
            <v>1.2063455170120803</v>
          </cell>
          <cell r="F84">
            <v>1.2017553234406793</v>
          </cell>
          <cell r="G84">
            <v>1.7359913632681656</v>
          </cell>
          <cell r="H84">
            <v>2.120181249310839</v>
          </cell>
        </row>
        <row r="85">
          <cell r="B85" t="str">
            <v>Telenor Sverige</v>
          </cell>
          <cell r="C85">
            <v>0.28396241979835013</v>
          </cell>
          <cell r="D85">
            <v>0.2704941924778761</v>
          </cell>
          <cell r="E85">
            <v>0.64825</v>
          </cell>
          <cell r="F85">
            <v>0.9703125845737482</v>
          </cell>
          <cell r="G85">
            <v>4.33474419856057</v>
          </cell>
          <cell r="H85">
            <v>6.124670235738708</v>
          </cell>
        </row>
        <row r="86">
          <cell r="B86" t="str">
            <v>TeliaSonera</v>
          </cell>
          <cell r="C86">
            <v>0.9110442383567217</v>
          </cell>
          <cell r="D86">
            <v>0.9276408194682554</v>
          </cell>
          <cell r="E86">
            <v>0.9638324068965999</v>
          </cell>
          <cell r="F86">
            <v>1.22360420288603</v>
          </cell>
          <cell r="G86">
            <v>1.6723696960524688</v>
          </cell>
          <cell r="H86">
            <v>2.0497757734069046</v>
          </cell>
        </row>
        <row r="87">
          <cell r="B87" t="str">
            <v>Totalt</v>
          </cell>
          <cell r="C87">
            <v>1.124118297704064</v>
          </cell>
          <cell r="D87">
            <v>1.0572422136451358</v>
          </cell>
          <cell r="E87">
            <v>1.1013512779041423</v>
          </cell>
          <cell r="F87">
            <v>1.2682120365027445</v>
          </cell>
          <cell r="G87">
            <v>1.5987834358003947</v>
          </cell>
          <cell r="H87">
            <v>1.9174959367476871</v>
          </cell>
        </row>
        <row r="89">
          <cell r="A89" t="str">
            <v>Genomsnitt för uppladdning via 3G/4G, Mbit/s</v>
          </cell>
          <cell r="C89" t="str">
            <v>2008</v>
          </cell>
          <cell r="D89" t="str">
            <v>2009</v>
          </cell>
          <cell r="E89" t="str">
            <v>2010</v>
          </cell>
          <cell r="F89" t="str">
            <v>2011</v>
          </cell>
          <cell r="G89" t="str">
            <v>2012</v>
          </cell>
          <cell r="H89" t="str">
            <v>2013</v>
          </cell>
        </row>
        <row r="90">
          <cell r="B90" t="str">
            <v>AllTele</v>
          </cell>
          <cell r="G90">
            <v>16.601993482309123</v>
          </cell>
          <cell r="H90">
            <v>18.06074884335757</v>
          </cell>
        </row>
        <row r="91">
          <cell r="B91" t="str">
            <v>Bahnhof</v>
          </cell>
          <cell r="E91">
            <v>21.648902644907146</v>
          </cell>
          <cell r="F91">
            <v>12.097496315789474</v>
          </cell>
          <cell r="G91">
            <v>15.839591856060606</v>
          </cell>
          <cell r="H91">
            <v>18.422273542600898</v>
          </cell>
        </row>
        <row r="92">
          <cell r="B92" t="str">
            <v>Bredband2</v>
          </cell>
          <cell r="E92">
            <v>21.98731348221671</v>
          </cell>
          <cell r="F92">
            <v>14.177287172011662</v>
          </cell>
          <cell r="G92">
            <v>11.193949286846275</v>
          </cell>
          <cell r="H92">
            <v>11.494237338629594</v>
          </cell>
        </row>
        <row r="93">
          <cell r="B93" t="str">
            <v>Bredbandsbolaget</v>
          </cell>
          <cell r="C93">
            <v>6.22084497313891</v>
          </cell>
          <cell r="D93">
            <v>6.089126162018593</v>
          </cell>
          <cell r="E93">
            <v>8.767341610370641</v>
          </cell>
          <cell r="F93">
            <v>3.3363110718580877</v>
          </cell>
          <cell r="G93">
            <v>6.8985913606429285</v>
          </cell>
          <cell r="H93">
            <v>4.4350014675052405</v>
          </cell>
        </row>
        <row r="94">
          <cell r="B94" t="str">
            <v>Com Hem</v>
          </cell>
          <cell r="C94">
            <v>1.5288524216524217</v>
          </cell>
          <cell r="D94">
            <v>2.6123650190114067</v>
          </cell>
          <cell r="E94">
            <v>5.043762035763411</v>
          </cell>
          <cell r="G94">
            <v>16.561948051948054</v>
          </cell>
          <cell r="H94">
            <v>6.661469931700816</v>
          </cell>
        </row>
        <row r="95">
          <cell r="B95" t="str">
            <v>Hi3G</v>
          </cell>
          <cell r="C95">
            <v>0.3180705329153605</v>
          </cell>
          <cell r="D95">
            <v>0.43769621652260166</v>
          </cell>
          <cell r="E95">
            <v>0.8180099408360665</v>
          </cell>
          <cell r="F95">
            <v>1.2220176749729992</v>
          </cell>
          <cell r="G95">
            <v>1.582366645069105</v>
          </cell>
          <cell r="H95">
            <v>3.0989361758335385</v>
          </cell>
        </row>
        <row r="96">
          <cell r="B96" t="str">
            <v>Netett Sverige</v>
          </cell>
          <cell r="F96">
            <v>0.47129610765048013</v>
          </cell>
          <cell r="G96">
            <v>0.7229315046499651</v>
          </cell>
          <cell r="H96">
            <v>0.7657813687708817</v>
          </cell>
        </row>
        <row r="97">
          <cell r="B97" t="str">
            <v>Tele2</v>
          </cell>
          <cell r="D97">
            <v>0.4435100313853244</v>
          </cell>
          <cell r="E97">
            <v>0.986720955882353</v>
          </cell>
          <cell r="F97">
            <v>1.3134170039849897</v>
          </cell>
          <cell r="G97">
            <v>3.210583263919534</v>
          </cell>
          <cell r="H97">
            <v>5.41496874175438</v>
          </cell>
        </row>
        <row r="98">
          <cell r="B98" t="str">
            <v>Telenor Sverige</v>
          </cell>
          <cell r="C98">
            <v>0.2756774265141053</v>
          </cell>
          <cell r="D98">
            <v>0.2823005399622194</v>
          </cell>
          <cell r="E98">
            <v>0.8794254597153855</v>
          </cell>
          <cell r="F98">
            <v>1.2583136533220263</v>
          </cell>
          <cell r="G98">
            <v>3.5590120278359763</v>
          </cell>
          <cell r="H98">
            <v>4.636292644756173</v>
          </cell>
        </row>
        <row r="99">
          <cell r="B99" t="str">
            <v>TeliaSonera</v>
          </cell>
          <cell r="C99">
            <v>0.38976613065008286</v>
          </cell>
          <cell r="D99">
            <v>0.5614767711464148</v>
          </cell>
          <cell r="E99">
            <v>1.310352360402391</v>
          </cell>
          <cell r="F99">
            <v>1.8150682554978206</v>
          </cell>
          <cell r="G99">
            <v>3.2362198911071913</v>
          </cell>
          <cell r="H99">
            <v>4.594403887093774</v>
          </cell>
        </row>
        <row r="100">
          <cell r="B100" t="str">
            <v>Totalt</v>
          </cell>
          <cell r="C100">
            <v>0.4203584284245985</v>
          </cell>
          <cell r="D100">
            <v>0.5206495933755384</v>
          </cell>
          <cell r="E100">
            <v>1.1724870733932844</v>
          </cell>
          <cell r="F100">
            <v>1.4308183477331338</v>
          </cell>
          <cell r="G100">
            <v>2.889046862849415</v>
          </cell>
          <cell r="H100">
            <v>4.25121889244263</v>
          </cell>
        </row>
        <row r="103">
          <cell r="A103" t="str">
            <v>Genomsnitt för uppladdning via fiber, Mbit/s</v>
          </cell>
          <cell r="C103" t="str">
            <v>2008</v>
          </cell>
          <cell r="D103" t="str">
            <v>2009</v>
          </cell>
          <cell r="E103" t="str">
            <v>2010</v>
          </cell>
          <cell r="F103" t="str">
            <v>2011</v>
          </cell>
          <cell r="G103" t="str">
            <v>2012</v>
          </cell>
          <cell r="H103" t="str">
            <v>2013</v>
          </cell>
        </row>
        <row r="104">
          <cell r="B104" t="str">
            <v>AllTele</v>
          </cell>
          <cell r="C104">
            <v>12.948077178729688</v>
          </cell>
          <cell r="D104">
            <v>25.62450774717167</v>
          </cell>
          <cell r="E104">
            <v>30.68585823666957</v>
          </cell>
          <cell r="F104">
            <v>29.32129527293191</v>
          </cell>
          <cell r="G104">
            <v>31.136744381957993</v>
          </cell>
          <cell r="H104">
            <v>31.91066088383766</v>
          </cell>
        </row>
        <row r="105">
          <cell r="B105" t="str">
            <v>Bahnhof</v>
          </cell>
          <cell r="C105">
            <v>23.91156406363665</v>
          </cell>
          <cell r="D105">
            <v>26.186195277703245</v>
          </cell>
          <cell r="E105">
            <v>26.502209316221908</v>
          </cell>
          <cell r="F105">
            <v>27.05693859207043</v>
          </cell>
          <cell r="G105">
            <v>28.369307945017407</v>
          </cell>
          <cell r="H105">
            <v>32.973047235526465</v>
          </cell>
        </row>
        <row r="106">
          <cell r="B106" t="str">
            <v>Bredband2</v>
          </cell>
          <cell r="E106">
            <v>27.438990892946585</v>
          </cell>
          <cell r="F106">
            <v>27.22445381294964</v>
          </cell>
          <cell r="G106">
            <v>27.705512326376265</v>
          </cell>
          <cell r="H106">
            <v>36.21059187636064</v>
          </cell>
        </row>
        <row r="107">
          <cell r="B107" t="str">
            <v>Bredbandsbolaget</v>
          </cell>
          <cell r="C107">
            <v>13.947639740570363</v>
          </cell>
          <cell r="D107">
            <v>15.212360714132899</v>
          </cell>
          <cell r="E107">
            <v>14.620705667920978</v>
          </cell>
          <cell r="F107">
            <v>13.931009945823156</v>
          </cell>
          <cell r="G107">
            <v>17.20495295683051</v>
          </cell>
          <cell r="H107">
            <v>24.958284226673026</v>
          </cell>
        </row>
        <row r="108">
          <cell r="B108" t="str">
            <v>Com Hem</v>
          </cell>
          <cell r="C108">
            <v>2.4053265623380664</v>
          </cell>
          <cell r="D108">
            <v>5.489043093192333</v>
          </cell>
          <cell r="E108">
            <v>7.204324526755105</v>
          </cell>
          <cell r="G108">
            <v>10.95746655779608</v>
          </cell>
          <cell r="H108">
            <v>16.106040840496906</v>
          </cell>
        </row>
        <row r="109">
          <cell r="B109" t="str">
            <v>Hi3G</v>
          </cell>
        </row>
        <row r="110">
          <cell r="B110" t="str">
            <v>Netett Sverige</v>
          </cell>
        </row>
        <row r="111">
          <cell r="B111" t="str">
            <v>Tele2</v>
          </cell>
          <cell r="D111">
            <v>13.022152836264553</v>
          </cell>
          <cell r="E111">
            <v>15.141322106722107</v>
          </cell>
          <cell r="F111">
            <v>16.70810935007567</v>
          </cell>
          <cell r="G111">
            <v>18.918547318651868</v>
          </cell>
          <cell r="H111">
            <v>20.919225519174805</v>
          </cell>
        </row>
        <row r="112">
          <cell r="B112" t="str">
            <v>Telenor Sverige</v>
          </cell>
          <cell r="G112">
            <v>3.087668160430204</v>
          </cell>
          <cell r="H112">
            <v>6.028978119455943</v>
          </cell>
        </row>
        <row r="113">
          <cell r="B113" t="str">
            <v>TeliaSonera</v>
          </cell>
          <cell r="C113">
            <v>11.734230662406127</v>
          </cell>
          <cell r="D113">
            <v>15.981396333812775</v>
          </cell>
          <cell r="E113">
            <v>15.62437386962552</v>
          </cell>
          <cell r="F113">
            <v>15.271014239390949</v>
          </cell>
          <cell r="G113">
            <v>19.68366704880631</v>
          </cell>
          <cell r="H113">
            <v>28.71565530703835</v>
          </cell>
        </row>
        <row r="114">
          <cell r="B114" t="str">
            <v>Totalt</v>
          </cell>
          <cell r="C114">
            <v>13.682007520135105</v>
          </cell>
          <cell r="D114">
            <v>17.07671504617279</v>
          </cell>
          <cell r="E114">
            <v>18.652128013806763</v>
          </cell>
          <cell r="F114">
            <v>20.01485166988262</v>
          </cell>
          <cell r="G114">
            <v>20.84710109475421</v>
          </cell>
          <cell r="H114">
            <v>27.177268309213037</v>
          </cell>
        </row>
        <row r="116">
          <cell r="A116" t="str">
            <v>Medelhastighet uppladdning via kabel-tv, Mbit/s</v>
          </cell>
          <cell r="C116" t="str">
            <v>2008</v>
          </cell>
          <cell r="D116" t="str">
            <v>2009</v>
          </cell>
          <cell r="E116" t="str">
            <v>2010</v>
          </cell>
          <cell r="F116" t="str">
            <v>2011</v>
          </cell>
          <cell r="G116" t="str">
            <v>2012</v>
          </cell>
          <cell r="H116" t="str">
            <v>2013</v>
          </cell>
        </row>
        <row r="117">
          <cell r="B117" t="str">
            <v>AllTele</v>
          </cell>
          <cell r="F117">
            <v>9.833001511715798</v>
          </cell>
          <cell r="G117">
            <v>10.722959255694578</v>
          </cell>
          <cell r="H117">
            <v>10.359147786259543</v>
          </cell>
        </row>
        <row r="118">
          <cell r="B118" t="str">
            <v>Bahnhof</v>
          </cell>
          <cell r="D118">
            <v>14.740741484716159</v>
          </cell>
          <cell r="E118">
            <v>13.734975170842825</v>
          </cell>
          <cell r="F118">
            <v>10.139414658803707</v>
          </cell>
          <cell r="G118">
            <v>12.906529035532994</v>
          </cell>
          <cell r="H118">
            <v>14.308364867354458</v>
          </cell>
        </row>
        <row r="119">
          <cell r="B119" t="str">
            <v>Bredband2</v>
          </cell>
          <cell r="E119">
            <v>14.345704727030627</v>
          </cell>
          <cell r="F119">
            <v>6.919349577214063</v>
          </cell>
          <cell r="G119">
            <v>11.04630279005946</v>
          </cell>
          <cell r="H119">
            <v>12.098150664697194</v>
          </cell>
        </row>
        <row r="120">
          <cell r="B120" t="str">
            <v>Bredbandsbolaget</v>
          </cell>
          <cell r="C120">
            <v>6.284342105263158</v>
          </cell>
          <cell r="D120">
            <v>6.815258678611422</v>
          </cell>
          <cell r="E120">
            <v>2.470802607847916</v>
          </cell>
        </row>
        <row r="121">
          <cell r="B121" t="str">
            <v>Com Hem</v>
          </cell>
          <cell r="C121">
            <v>2.8417087749203294</v>
          </cell>
          <cell r="D121">
            <v>5.106124012982609</v>
          </cell>
          <cell r="E121">
            <v>5.210565986768951</v>
          </cell>
          <cell r="F121">
            <v>5.922472491386353</v>
          </cell>
          <cell r="G121">
            <v>6.753359053390015</v>
          </cell>
          <cell r="H121">
            <v>8.526040648627767</v>
          </cell>
        </row>
        <row r="122">
          <cell r="B122" t="str">
            <v>Hi3G</v>
          </cell>
          <cell r="E122">
            <v>1.168393282312925</v>
          </cell>
        </row>
        <row r="123">
          <cell r="B123" t="str">
            <v>Netett Sverige</v>
          </cell>
        </row>
        <row r="124">
          <cell r="B124" t="str">
            <v>Tele2</v>
          </cell>
          <cell r="D124">
            <v>2.0546926048565117</v>
          </cell>
          <cell r="E124">
            <v>5.78063815132761</v>
          </cell>
          <cell r="F124">
            <v>6.559424336415151</v>
          </cell>
          <cell r="G124">
            <v>6.947844137777531</v>
          </cell>
          <cell r="H124">
            <v>8.840024432680561</v>
          </cell>
        </row>
        <row r="125">
          <cell r="B125" t="str">
            <v>Telenor Sverige</v>
          </cell>
        </row>
        <row r="126">
          <cell r="B126" t="str">
            <v>TeliaSonera</v>
          </cell>
          <cell r="C126">
            <v>2.3927797513321494</v>
          </cell>
          <cell r="D126">
            <v>4.196397391304348</v>
          </cell>
          <cell r="E126">
            <v>2.3324074357750937</v>
          </cell>
          <cell r="F126">
            <v>6.381382561018747</v>
          </cell>
          <cell r="G126">
            <v>8.321544294826364</v>
          </cell>
          <cell r="H126">
            <v>10.892953252178923</v>
          </cell>
        </row>
        <row r="127">
          <cell r="B127" t="str">
            <v>Totalt</v>
          </cell>
          <cell r="C127">
            <v>3.2165155153025564</v>
          </cell>
          <cell r="D127">
            <v>5.293613478950808</v>
          </cell>
          <cell r="E127">
            <v>4.464278742711305</v>
          </cell>
          <cell r="F127">
            <v>6.106940299287199</v>
          </cell>
          <cell r="G127">
            <v>6.985339180732032</v>
          </cell>
          <cell r="H127">
            <v>8.779639916494881</v>
          </cell>
        </row>
      </sheetData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ell13" displayName="Tabell13" ref="A3:H60" totalsRowShown="0" headerRowDxfId="22" dataDxfId="21">
  <autoFilter ref="A3:H60"/>
  <sortState ref="A4:H60">
    <sortCondition sortBy="value" ref="H4:H60"/>
  </sortState>
  <tableColumns count="8">
    <tableColumn id="1" name="Kolumn1" dataDxfId="20"/>
    <tableColumn id="2" name="2008" dataDxfId="19"/>
    <tableColumn id="3" name="2009" dataDxfId="18"/>
    <tableColumn id="4" name="2010" dataDxfId="17"/>
    <tableColumn id="5" name="2011" dataDxfId="16"/>
    <tableColumn id="6" name="2012" dataDxfId="15"/>
    <tableColumn id="7" name="2013" dataDxfId="14"/>
    <tableColumn id="8" name="teknik" dataDxfId="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ell2" displayName="Tabell2" ref="A1:H56" totalsRowShown="0">
  <autoFilter ref="A1:H56"/>
  <sortState ref="A2:H52">
    <sortCondition sortBy="value" ref="A2:A52"/>
  </sortState>
  <tableColumns count="8">
    <tableColumn id="1" name="Kolumn1"/>
    <tableColumn id="2" name="Kolumn2"/>
    <tableColumn id="3" name="2008" dataDxfId="12"/>
    <tableColumn id="4" name="2009" dataDxfId="11"/>
    <tableColumn id="5" name="2010" dataDxfId="10"/>
    <tableColumn id="6" name="2011" dataDxfId="9"/>
    <tableColumn id="7" name="2012" dataDxfId="8"/>
    <tableColumn id="8" name="2013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l132" displayName="Tabell132" ref="A3:H60" totalsRowShown="0">
  <autoFilter ref="A3:H60"/>
  <sortState ref="A4:H60">
    <sortCondition sortBy="value" ref="H4:H60"/>
  </sortState>
  <tableColumns count="8">
    <tableColumn id="1" name="Kolumn1" dataDxfId="6"/>
    <tableColumn id="2" name="2008" dataDxfId="5"/>
    <tableColumn id="3" name="2009" dataDxfId="4"/>
    <tableColumn id="4" name="2010" dataDxfId="3"/>
    <tableColumn id="5" name="2011" dataDxfId="2"/>
    <tableColumn id="6" name="2012" dataDxfId="1"/>
    <tableColumn id="7" name="2013" dataDxfId="0"/>
    <tableColumn id="8" name="teknik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 topLeftCell="A1">
      <selection activeCell="B35" sqref="B35"/>
    </sheetView>
  </sheetViews>
  <sheetFormatPr defaultColWidth="9.00390625" defaultRowHeight="14.25"/>
  <cols>
    <col min="1" max="1" width="13.875" style="0" bestFit="1" customWidth="1"/>
    <col min="2" max="2" width="14.75390625" style="0" bestFit="1" customWidth="1"/>
  </cols>
  <sheetData>
    <row r="2" ht="14.25">
      <c r="A2" t="s">
        <v>20</v>
      </c>
    </row>
    <row r="3" spans="2:3" ht="14.25">
      <c r="B3" t="s">
        <v>21</v>
      </c>
      <c r="C3" t="s">
        <v>63</v>
      </c>
    </row>
    <row r="4" spans="1:2" ht="14.25">
      <c r="A4">
        <v>2008</v>
      </c>
      <c r="B4" s="3">
        <v>10.447528</v>
      </c>
    </row>
    <row r="5" spans="1:3" ht="14.25">
      <c r="A5">
        <v>2009</v>
      </c>
      <c r="B5" s="3">
        <v>11.072026</v>
      </c>
      <c r="C5" s="4">
        <f>B5/B4-1</f>
        <v>0.05977471417162028</v>
      </c>
    </row>
    <row r="6" spans="1:3" ht="14.25">
      <c r="A6">
        <v>2010</v>
      </c>
      <c r="B6" s="3">
        <v>13.672266</v>
      </c>
      <c r="C6" s="4">
        <f>B6/B5-1</f>
        <v>0.23484771441107544</v>
      </c>
    </row>
    <row r="7" spans="1:3" ht="14.25">
      <c r="A7">
        <v>2011</v>
      </c>
      <c r="B7" s="3">
        <v>17.196699</v>
      </c>
      <c r="C7" s="4">
        <f>B7/B6-1</f>
        <v>0.25777972722297804</v>
      </c>
    </row>
    <row r="8" spans="1:3" ht="14.25">
      <c r="A8">
        <v>2012</v>
      </c>
      <c r="B8" s="3">
        <v>21.626369</v>
      </c>
      <c r="C8" s="4">
        <f>B8/B7-1</f>
        <v>0.25758838949265805</v>
      </c>
    </row>
    <row r="9" spans="1:3" ht="14.25">
      <c r="A9">
        <v>2013</v>
      </c>
      <c r="B9" s="3">
        <v>22.285677</v>
      </c>
      <c r="C9" s="4">
        <f>B9/B8-1</f>
        <v>0.030486301237161006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workbookViewId="0" topLeftCell="A1">
      <selection activeCell="K37" sqref="K37"/>
    </sheetView>
  </sheetViews>
  <sheetFormatPr defaultColWidth="9.00390625" defaultRowHeight="14.25"/>
  <cols>
    <col min="2" max="2" width="9.00390625" style="0" hidden="1" customWidth="1"/>
  </cols>
  <sheetData>
    <row r="1" ht="14.25">
      <c r="A1" s="20" t="s">
        <v>164</v>
      </c>
    </row>
    <row r="2" spans="2:7" ht="14.25"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</row>
    <row r="3" spans="1:7" ht="14.25">
      <c r="A3" s="9" t="s">
        <v>33</v>
      </c>
      <c r="B3" s="12">
        <v>15.760696547654176</v>
      </c>
      <c r="C3" s="21">
        <v>16.059057839226558</v>
      </c>
      <c r="D3" s="21">
        <v>16.821794337289415</v>
      </c>
      <c r="E3" s="21">
        <v>17.58245466312461</v>
      </c>
      <c r="F3" s="21">
        <v>20.207255538394023</v>
      </c>
      <c r="G3" s="21">
        <v>24.831618270058335</v>
      </c>
    </row>
    <row r="4" spans="1:7" ht="14.25">
      <c r="A4" s="9" t="s">
        <v>22</v>
      </c>
      <c r="B4" s="12">
        <v>7.673</v>
      </c>
      <c r="C4" s="21">
        <v>7.771</v>
      </c>
      <c r="D4" s="21">
        <v>8.109</v>
      </c>
      <c r="E4" s="21">
        <v>8.622</v>
      </c>
      <c r="F4" s="21">
        <v>9.671</v>
      </c>
      <c r="G4" s="21">
        <v>10.701</v>
      </c>
    </row>
    <row r="5" spans="1:7" ht="14.25">
      <c r="A5" s="9" t="s">
        <v>16</v>
      </c>
      <c r="B5" s="12">
        <v>22.593</v>
      </c>
      <c r="C5" s="21">
        <v>35.304</v>
      </c>
      <c r="D5" s="21">
        <v>39.663</v>
      </c>
      <c r="E5" s="21">
        <v>42.526</v>
      </c>
      <c r="F5" s="21">
        <v>44.26</v>
      </c>
      <c r="G5" s="21">
        <v>44.997</v>
      </c>
    </row>
    <row r="6" spans="1:7" ht="14.25">
      <c r="A6" s="9" t="s">
        <v>15</v>
      </c>
      <c r="B6" s="12">
        <v>10.787</v>
      </c>
      <c r="C6" s="21">
        <v>18.597</v>
      </c>
      <c r="D6" s="21">
        <v>20.956</v>
      </c>
      <c r="E6" s="21">
        <v>29.543</v>
      </c>
      <c r="F6" s="21">
        <v>36.849</v>
      </c>
      <c r="G6" s="21">
        <v>49.841</v>
      </c>
    </row>
    <row r="7" spans="2:7" ht="14.25">
      <c r="B7" s="3"/>
      <c r="C7" s="5"/>
      <c r="D7" s="5"/>
      <c r="E7" s="5"/>
      <c r="F7" s="5"/>
      <c r="G7" s="5"/>
    </row>
    <row r="8" spans="2:7" ht="14.25">
      <c r="B8" s="3"/>
      <c r="C8" s="5"/>
      <c r="D8" s="5"/>
      <c r="E8" s="5"/>
      <c r="F8" s="5"/>
      <c r="G8" s="5"/>
    </row>
    <row r="9" spans="2:7" ht="14.25">
      <c r="B9" s="3"/>
      <c r="C9" s="5"/>
      <c r="D9" s="5"/>
      <c r="E9" s="5"/>
      <c r="F9" s="5"/>
      <c r="G9" s="5"/>
    </row>
    <row r="10" spans="2:7" ht="14.25">
      <c r="B10" s="3"/>
      <c r="C10" s="5"/>
      <c r="D10" s="5"/>
      <c r="E10" s="5"/>
      <c r="F10" s="5"/>
      <c r="G10" s="5"/>
    </row>
    <row r="11" spans="2:7" ht="14.25">
      <c r="B11" s="3"/>
      <c r="C11" s="5"/>
      <c r="D11" s="5"/>
      <c r="E11" s="5"/>
      <c r="F11" s="5"/>
      <c r="G11" s="5"/>
    </row>
    <row r="12" spans="2:7" ht="14.25">
      <c r="B12" s="3"/>
      <c r="C12" s="5"/>
      <c r="D12" s="5"/>
      <c r="E12" s="5"/>
      <c r="F12" s="5"/>
      <c r="G12" s="5"/>
    </row>
    <row r="13" spans="2:7" ht="14.25">
      <c r="B13" s="3"/>
      <c r="C13" s="5"/>
      <c r="D13" s="5"/>
      <c r="E13" s="5"/>
      <c r="F13" s="5"/>
      <c r="G13" s="5"/>
    </row>
    <row r="14" spans="2:7" ht="14.25">
      <c r="B14" s="3"/>
      <c r="C14" s="5"/>
      <c r="D14" s="5"/>
      <c r="E14" s="5"/>
      <c r="F14" s="5"/>
      <c r="G14" s="5"/>
    </row>
    <row r="15" spans="2:7" ht="14.25">
      <c r="B15" s="3"/>
      <c r="C15" s="5"/>
      <c r="D15" s="5"/>
      <c r="E15" s="5"/>
      <c r="F15" s="5"/>
      <c r="G15" s="5"/>
    </row>
    <row r="16" spans="2:7" ht="14.25">
      <c r="B16" s="3"/>
      <c r="C16" s="5"/>
      <c r="D16" s="5"/>
      <c r="E16" s="5"/>
      <c r="F16" s="5"/>
      <c r="G16" s="5"/>
    </row>
    <row r="17" spans="2:7" ht="14.25">
      <c r="B17" s="3"/>
      <c r="C17" s="5"/>
      <c r="D17" s="5"/>
      <c r="E17" s="5"/>
      <c r="F17" s="5"/>
      <c r="G17" s="5"/>
    </row>
    <row r="18" spans="2:7" ht="14.25">
      <c r="B18" s="3"/>
      <c r="C18" s="5"/>
      <c r="D18" s="5"/>
      <c r="E18" s="5"/>
      <c r="F18" s="5"/>
      <c r="G18" s="5"/>
    </row>
    <row r="19" spans="2:7" ht="14.25">
      <c r="B19" s="3"/>
      <c r="C19" s="5"/>
      <c r="D19" s="5"/>
      <c r="E19" s="5"/>
      <c r="F19" s="5"/>
      <c r="G19" s="5"/>
    </row>
    <row r="20" spans="2:7" ht="14.25">
      <c r="B20" s="3"/>
      <c r="C20" s="5"/>
      <c r="D20" s="5"/>
      <c r="E20" s="5"/>
      <c r="F20" s="5"/>
      <c r="G20" s="5"/>
    </row>
    <row r="21" spans="1:7" ht="14.25">
      <c r="A21" s="20" t="s">
        <v>165</v>
      </c>
      <c r="B21" s="3"/>
      <c r="C21" s="5"/>
      <c r="D21" s="5"/>
      <c r="E21" s="5"/>
      <c r="F21" s="5"/>
      <c r="G21" s="5"/>
    </row>
    <row r="22" spans="1:7" ht="14.25">
      <c r="A22" s="9"/>
      <c r="B22" s="9">
        <v>2008</v>
      </c>
      <c r="C22" s="9">
        <v>2009</v>
      </c>
      <c r="D22" s="9">
        <v>2010</v>
      </c>
      <c r="E22" s="9">
        <v>2011</v>
      </c>
      <c r="F22" s="9">
        <v>2012</v>
      </c>
      <c r="G22" s="9">
        <v>2013</v>
      </c>
    </row>
    <row r="23" spans="1:7" ht="14.25">
      <c r="A23" s="9" t="s">
        <v>33</v>
      </c>
      <c r="B23" s="12">
        <v>6.213003422838596</v>
      </c>
      <c r="C23" s="21">
        <v>5.213242241903861</v>
      </c>
      <c r="D23" s="21">
        <v>5.325915894454526</v>
      </c>
      <c r="E23" s="21">
        <v>5.743448641218927</v>
      </c>
      <c r="F23" s="21">
        <v>6.867636355346324</v>
      </c>
      <c r="G23" s="21">
        <v>9.710086975231901</v>
      </c>
    </row>
    <row r="24" spans="1:22" ht="14.25">
      <c r="A24" s="9" t="s">
        <v>22</v>
      </c>
      <c r="B24" s="12">
        <v>1.052</v>
      </c>
      <c r="C24" s="21">
        <v>1.009</v>
      </c>
      <c r="D24" s="21">
        <v>1.026</v>
      </c>
      <c r="E24" s="21">
        <v>1.155</v>
      </c>
      <c r="F24" s="21">
        <v>1.58</v>
      </c>
      <c r="G24" s="21">
        <v>1.826</v>
      </c>
      <c r="V24" s="22"/>
    </row>
    <row r="25" spans="1:7" ht="14.25">
      <c r="A25" s="9" t="s">
        <v>16</v>
      </c>
      <c r="B25" s="12">
        <v>10.546</v>
      </c>
      <c r="C25" s="21">
        <v>15.421</v>
      </c>
      <c r="D25" s="21">
        <v>19.628</v>
      </c>
      <c r="E25" s="21">
        <v>21.386</v>
      </c>
      <c r="F25" s="21">
        <v>22.944</v>
      </c>
      <c r="G25" s="21">
        <v>25.414</v>
      </c>
    </row>
    <row r="26" spans="1:7" ht="14.25">
      <c r="A26" s="9" t="s">
        <v>15</v>
      </c>
      <c r="B26" s="12">
        <v>3.303</v>
      </c>
      <c r="C26" s="21">
        <v>4.655</v>
      </c>
      <c r="D26" s="21">
        <v>3.583</v>
      </c>
      <c r="E26" s="21">
        <v>4.482</v>
      </c>
      <c r="F26" s="21">
        <v>6.015</v>
      </c>
      <c r="G26" s="21">
        <v>8.838</v>
      </c>
    </row>
    <row r="27" spans="2:7" ht="14.25">
      <c r="B27" s="3"/>
      <c r="C27" s="5"/>
      <c r="D27" s="5"/>
      <c r="E27" s="5"/>
      <c r="F27" s="5"/>
      <c r="G27" s="5"/>
    </row>
    <row r="28" spans="2:7" ht="14.25">
      <c r="B28" s="3"/>
      <c r="C28" s="5"/>
      <c r="D28" s="5"/>
      <c r="E28" s="5"/>
      <c r="F28" s="5"/>
      <c r="G28" s="5"/>
    </row>
    <row r="29" spans="2:7" ht="14.25">
      <c r="B29" s="3"/>
      <c r="C29" s="5"/>
      <c r="D29" s="5"/>
      <c r="E29" s="5"/>
      <c r="F29" s="5"/>
      <c r="G29" s="5"/>
    </row>
    <row r="30" spans="2:7" ht="14.25">
      <c r="B30" s="3"/>
      <c r="C30" s="5"/>
      <c r="D30" s="5"/>
      <c r="E30" s="5"/>
      <c r="F30" s="5"/>
      <c r="G30" s="5"/>
    </row>
    <row r="31" spans="2:7" ht="14.25">
      <c r="B31" s="3"/>
      <c r="C31" s="5"/>
      <c r="D31" s="5"/>
      <c r="E31" s="5"/>
      <c r="F31" s="5"/>
      <c r="G31" s="5"/>
    </row>
    <row r="32" spans="2:7" ht="14.25">
      <c r="B32" s="3"/>
      <c r="C32" s="5"/>
      <c r="D32" s="5"/>
      <c r="E32" s="5"/>
      <c r="F32" s="5"/>
      <c r="G32" s="5"/>
    </row>
    <row r="33" spans="2:7" ht="14.25">
      <c r="B33" s="3"/>
      <c r="C33" s="5"/>
      <c r="D33" s="5"/>
      <c r="E33" s="5"/>
      <c r="F33" s="5"/>
      <c r="G33" s="5"/>
    </row>
    <row r="34" spans="2:7" ht="14.25">
      <c r="B34" s="3"/>
      <c r="C34" s="5"/>
      <c r="D34" s="5"/>
      <c r="E34" s="5"/>
      <c r="F34" s="5"/>
      <c r="G34" s="5"/>
    </row>
    <row r="35" spans="2:7" ht="14.25">
      <c r="B35" s="3"/>
      <c r="C35" s="5"/>
      <c r="D35" s="5"/>
      <c r="E35" s="5"/>
      <c r="F35" s="5"/>
      <c r="G35" s="5"/>
    </row>
    <row r="36" spans="2:7" ht="14.25">
      <c r="B36" s="3"/>
      <c r="C36" s="5"/>
      <c r="D36" s="5"/>
      <c r="E36" s="5"/>
      <c r="F36" s="5"/>
      <c r="G36" s="5"/>
    </row>
    <row r="37" spans="2:7" ht="14.25">
      <c r="B37" s="3"/>
      <c r="C37" s="5"/>
      <c r="D37" s="5"/>
      <c r="E37" s="5"/>
      <c r="F37" s="5"/>
      <c r="G37" s="5"/>
    </row>
    <row r="38" spans="2:7" ht="14.25">
      <c r="B38" s="3"/>
      <c r="C38" s="5"/>
      <c r="D38" s="5"/>
      <c r="E38" s="5"/>
      <c r="F38" s="5"/>
      <c r="G38" s="5"/>
    </row>
    <row r="39" spans="2:7" ht="14.25">
      <c r="B39" s="3"/>
      <c r="C39" s="5"/>
      <c r="D39" s="5"/>
      <c r="E39" s="5"/>
      <c r="F39" s="5"/>
      <c r="G39" s="5"/>
    </row>
    <row r="40" spans="2:7" ht="14.25">
      <c r="B40" s="3"/>
      <c r="C40" s="5"/>
      <c r="D40" s="5"/>
      <c r="E40" s="5"/>
      <c r="F40" s="5"/>
      <c r="G40" s="5"/>
    </row>
    <row r="41" spans="2:7" ht="14.25">
      <c r="B41" s="3"/>
      <c r="C41" s="5"/>
      <c r="D41" s="5"/>
      <c r="E41" s="5"/>
      <c r="F41" s="5"/>
      <c r="G41" s="5"/>
    </row>
    <row r="42" spans="2:7" ht="14.25">
      <c r="B42" s="3"/>
      <c r="C42" s="5"/>
      <c r="D42" s="5"/>
      <c r="E42" s="5"/>
      <c r="F42" s="5"/>
      <c r="G42" s="5"/>
    </row>
    <row r="43" spans="2:7" ht="14.25">
      <c r="B43" s="3"/>
      <c r="C43" s="5"/>
      <c r="D43" s="5"/>
      <c r="E43" s="5"/>
      <c r="F43" s="5"/>
      <c r="G43" s="5"/>
    </row>
    <row r="44" spans="2:7" ht="14.25">
      <c r="B44" s="3"/>
      <c r="C44" s="5"/>
      <c r="D44" s="5"/>
      <c r="E44" s="5"/>
      <c r="F44" s="5"/>
      <c r="G44" s="5"/>
    </row>
    <row r="45" spans="2:7" ht="14.25">
      <c r="B45" s="3"/>
      <c r="C45" s="5"/>
      <c r="D45" s="5"/>
      <c r="E45" s="5"/>
      <c r="F45" s="5"/>
      <c r="G45" s="5"/>
    </row>
    <row r="46" spans="2:7" ht="14.25">
      <c r="B46" s="3"/>
      <c r="C46" s="5"/>
      <c r="D46" s="5"/>
      <c r="E46" s="5"/>
      <c r="F46" s="5"/>
      <c r="G46" s="5"/>
    </row>
    <row r="47" spans="2:7" ht="14.25">
      <c r="B47" s="3"/>
      <c r="C47" s="5"/>
      <c r="D47" s="5"/>
      <c r="E47" s="5"/>
      <c r="F47" s="5"/>
      <c r="G47" s="5"/>
    </row>
    <row r="48" spans="2:7" ht="14.25">
      <c r="B48" s="3"/>
      <c r="C48" s="5"/>
      <c r="D48" s="5"/>
      <c r="E48" s="5"/>
      <c r="F48" s="5"/>
      <c r="G48" s="5"/>
    </row>
    <row r="49" spans="2:7" ht="14.25">
      <c r="B49" s="3"/>
      <c r="C49" s="5"/>
      <c r="D49" s="5"/>
      <c r="E49" s="5"/>
      <c r="F49" s="5"/>
      <c r="G49" s="5"/>
    </row>
    <row r="50" spans="2:7" ht="14.25">
      <c r="B50" s="3"/>
      <c r="C50" s="5"/>
      <c r="D50" s="5"/>
      <c r="E50" s="5"/>
      <c r="F50" s="5"/>
      <c r="G50" s="5"/>
    </row>
    <row r="51" spans="2:7" ht="14.25">
      <c r="B51" s="3"/>
      <c r="C51" s="5"/>
      <c r="D51" s="5"/>
      <c r="E51" s="5"/>
      <c r="F51" s="5"/>
      <c r="G51" s="5"/>
    </row>
    <row r="52" spans="2:7" ht="14.25">
      <c r="B52" s="3"/>
      <c r="C52" s="5"/>
      <c r="D52" s="5"/>
      <c r="E52" s="5"/>
      <c r="F52" s="5"/>
      <c r="G52" s="5"/>
    </row>
    <row r="53" spans="2:7" ht="14.25">
      <c r="B53" s="3"/>
      <c r="C53" s="5"/>
      <c r="D53" s="5"/>
      <c r="E53" s="5"/>
      <c r="F53" s="5"/>
      <c r="G53" s="5"/>
    </row>
    <row r="54" spans="2:7" ht="14.25">
      <c r="B54" s="3"/>
      <c r="C54" s="5"/>
      <c r="D54" s="5"/>
      <c r="E54" s="5"/>
      <c r="F54" s="5"/>
      <c r="G54" s="5"/>
    </row>
    <row r="55" spans="2:7" ht="14.25">
      <c r="B55" s="3"/>
      <c r="C55" s="5"/>
      <c r="D55" s="5"/>
      <c r="E55" s="5"/>
      <c r="F55" s="5"/>
      <c r="G55" s="5"/>
    </row>
    <row r="56" spans="2:7" ht="14.25">
      <c r="B56" s="3"/>
      <c r="C56" s="5"/>
      <c r="D56" s="5"/>
      <c r="E56" s="5"/>
      <c r="F56" s="5"/>
      <c r="G56" s="5"/>
    </row>
    <row r="57" spans="2:7" ht="14.25">
      <c r="B57" s="3"/>
      <c r="C57" s="5"/>
      <c r="D57" s="5"/>
      <c r="E57" s="5"/>
      <c r="F57" s="5"/>
      <c r="G57" s="5"/>
    </row>
    <row r="58" spans="2:7" ht="14.25">
      <c r="B58" s="3"/>
      <c r="C58" s="5"/>
      <c r="D58" s="5"/>
      <c r="E58" s="5"/>
      <c r="F58" s="5"/>
      <c r="G58" s="5"/>
    </row>
    <row r="59" spans="2:7" ht="14.25">
      <c r="B59" s="3"/>
      <c r="C59" s="5"/>
      <c r="D59" s="5"/>
      <c r="E59" s="5"/>
      <c r="F59" s="5"/>
      <c r="G59" s="5"/>
    </row>
    <row r="60" spans="2:7" ht="14.25">
      <c r="B60" s="3"/>
      <c r="C60" s="5"/>
      <c r="D60" s="5"/>
      <c r="E60" s="5"/>
      <c r="F60" s="5"/>
      <c r="G60" s="5"/>
    </row>
    <row r="61" spans="2:7" ht="14.25">
      <c r="B61" s="3"/>
      <c r="C61" s="5"/>
      <c r="D61" s="5"/>
      <c r="E61" s="5"/>
      <c r="F61" s="5"/>
      <c r="G61" s="5"/>
    </row>
    <row r="62" spans="2:7" ht="14.25">
      <c r="B62" s="3"/>
      <c r="C62" s="5"/>
      <c r="D62" s="5"/>
      <c r="E62" s="5"/>
      <c r="F62" s="5"/>
      <c r="G62" s="5"/>
    </row>
    <row r="63" spans="2:7" ht="14.25">
      <c r="B63" s="3"/>
      <c r="C63" s="5"/>
      <c r="D63" s="5"/>
      <c r="E63" s="5"/>
      <c r="F63" s="5"/>
      <c r="G63" s="5"/>
    </row>
    <row r="64" spans="2:7" ht="14.25">
      <c r="B64" s="3"/>
      <c r="C64" s="5"/>
      <c r="D64" s="5"/>
      <c r="E64" s="5"/>
      <c r="F64" s="5"/>
      <c r="G64" s="5"/>
    </row>
    <row r="65" spans="2:7" ht="14.25">
      <c r="B65" s="3"/>
      <c r="C65" s="5"/>
      <c r="D65" s="5"/>
      <c r="E65" s="5"/>
      <c r="F65" s="5"/>
      <c r="G65" s="5"/>
    </row>
    <row r="66" spans="2:7" ht="14.25">
      <c r="B66" s="3"/>
      <c r="C66" s="5"/>
      <c r="D66" s="5"/>
      <c r="E66" s="5"/>
      <c r="F66" s="5"/>
      <c r="G66" s="5"/>
    </row>
    <row r="67" spans="2:7" ht="14.25">
      <c r="B67" s="3"/>
      <c r="C67" s="5"/>
      <c r="D67" s="5"/>
      <c r="E67" s="5"/>
      <c r="F67" s="5"/>
      <c r="G67" s="5"/>
    </row>
    <row r="68" spans="2:7" ht="14.25">
      <c r="B68" s="3"/>
      <c r="C68" s="5"/>
      <c r="D68" s="5"/>
      <c r="E68" s="5"/>
      <c r="F68" s="5"/>
      <c r="G68" s="5"/>
    </row>
    <row r="69" spans="2:7" ht="14.25">
      <c r="B69" s="3"/>
      <c r="C69" s="5"/>
      <c r="D69" s="5"/>
      <c r="E69" s="5"/>
      <c r="F69" s="5"/>
      <c r="G69" s="5"/>
    </row>
    <row r="70" spans="2:7" ht="14.25">
      <c r="B70" s="3"/>
      <c r="C70" s="5"/>
      <c r="D70" s="5"/>
      <c r="E70" s="5"/>
      <c r="F70" s="5"/>
      <c r="G70" s="5"/>
    </row>
    <row r="71" spans="2:7" ht="14.25">
      <c r="B71" s="3"/>
      <c r="C71" s="5"/>
      <c r="D71" s="5"/>
      <c r="E71" s="5"/>
      <c r="F71" s="5"/>
      <c r="G71" s="5"/>
    </row>
    <row r="72" spans="2:7" ht="14.25">
      <c r="B72" s="3"/>
      <c r="C72" s="5"/>
      <c r="D72" s="5"/>
      <c r="E72" s="5"/>
      <c r="F72" s="5"/>
      <c r="G72" s="5"/>
    </row>
    <row r="73" spans="2:7" ht="14.25">
      <c r="B73" s="3"/>
      <c r="C73" s="5"/>
      <c r="D73" s="5"/>
      <c r="E73" s="5"/>
      <c r="F73" s="5"/>
      <c r="G73" s="5"/>
    </row>
    <row r="74" spans="2:7" ht="14.25">
      <c r="B74" s="3"/>
      <c r="C74" s="5"/>
      <c r="D74" s="5"/>
      <c r="E74" s="5"/>
      <c r="F74" s="5"/>
      <c r="G74" s="5"/>
    </row>
    <row r="75" spans="2:7" ht="14.25">
      <c r="B75" s="3"/>
      <c r="C75" s="5"/>
      <c r="D75" s="5"/>
      <c r="E75" s="5"/>
      <c r="F75" s="5"/>
      <c r="G75" s="5"/>
    </row>
    <row r="76" spans="2:7" ht="14.25">
      <c r="B76" s="3"/>
      <c r="C76" s="5"/>
      <c r="D76" s="5"/>
      <c r="E76" s="5"/>
      <c r="F76" s="5"/>
      <c r="G76" s="5"/>
    </row>
    <row r="77" spans="2:7" ht="14.25">
      <c r="B77" s="3"/>
      <c r="C77" s="5"/>
      <c r="D77" s="5"/>
      <c r="E77" s="5"/>
      <c r="F77" s="5"/>
      <c r="G77" s="5"/>
    </row>
    <row r="78" spans="2:7" ht="14.25">
      <c r="B78" s="3"/>
      <c r="C78" s="5"/>
      <c r="D78" s="5"/>
      <c r="E78" s="5"/>
      <c r="F78" s="5"/>
      <c r="G78" s="5"/>
    </row>
    <row r="79" spans="2:7" ht="14.25">
      <c r="B79" s="3"/>
      <c r="C79" s="5"/>
      <c r="D79" s="5"/>
      <c r="E79" s="5"/>
      <c r="F79" s="5"/>
      <c r="G79" s="5"/>
    </row>
    <row r="80" spans="2:7" ht="14.25">
      <c r="B80" s="3"/>
      <c r="C80" s="5"/>
      <c r="D80" s="5"/>
      <c r="E80" s="5"/>
      <c r="F80" s="5"/>
      <c r="G80" s="5"/>
    </row>
    <row r="81" spans="2:7" ht="14.25">
      <c r="B81" s="3"/>
      <c r="C81" s="5"/>
      <c r="D81" s="5"/>
      <c r="E81" s="5"/>
      <c r="F81" s="5"/>
      <c r="G81" s="5"/>
    </row>
    <row r="82" spans="2:7" ht="14.25">
      <c r="B82" s="3"/>
      <c r="C82" s="5"/>
      <c r="D82" s="5"/>
      <c r="E82" s="5"/>
      <c r="F82" s="5"/>
      <c r="G82" s="5"/>
    </row>
    <row r="83" spans="2:7" ht="14.25">
      <c r="B83" s="3"/>
      <c r="C83" s="5"/>
      <c r="D83" s="5"/>
      <c r="E83" s="5"/>
      <c r="F83" s="5"/>
      <c r="G83" s="5"/>
    </row>
    <row r="84" spans="2:7" ht="14.25">
      <c r="B84" s="3"/>
      <c r="C84" s="5"/>
      <c r="D84" s="5"/>
      <c r="E84" s="5"/>
      <c r="F84" s="5"/>
      <c r="G84" s="5"/>
    </row>
    <row r="85" spans="2:7" ht="14.25">
      <c r="B85" s="3"/>
      <c r="C85" s="5"/>
      <c r="D85" s="5"/>
      <c r="E85" s="5"/>
      <c r="F85" s="5"/>
      <c r="G85" s="5"/>
    </row>
    <row r="86" spans="2:7" ht="14.25">
      <c r="B86" s="3"/>
      <c r="C86" s="5"/>
      <c r="D86" s="5"/>
      <c r="E86" s="5"/>
      <c r="F86" s="5"/>
      <c r="G86" s="5"/>
    </row>
    <row r="87" spans="2:7" ht="14.25">
      <c r="B87" s="3"/>
      <c r="C87" s="5"/>
      <c r="D87" s="5"/>
      <c r="E87" s="5"/>
      <c r="F87" s="5"/>
      <c r="G87" s="5"/>
    </row>
    <row r="88" spans="2:7" ht="14.25">
      <c r="B88" s="3"/>
      <c r="C88" s="5"/>
      <c r="D88" s="5"/>
      <c r="E88" s="5"/>
      <c r="F88" s="5"/>
      <c r="G88" s="5"/>
    </row>
    <row r="89" spans="2:7" ht="14.25">
      <c r="B89" s="3"/>
      <c r="C89" s="5"/>
      <c r="D89" s="5"/>
      <c r="E89" s="5"/>
      <c r="F89" s="5"/>
      <c r="G89" s="5"/>
    </row>
    <row r="90" spans="2:7" ht="14.25">
      <c r="B90" s="3"/>
      <c r="C90" s="5"/>
      <c r="D90" s="5"/>
      <c r="E90" s="5"/>
      <c r="F90" s="5"/>
      <c r="G90" s="5"/>
    </row>
    <row r="91" spans="2:7" ht="14.25">
      <c r="B91" s="3"/>
      <c r="C91" s="5"/>
      <c r="D91" s="5"/>
      <c r="E91" s="5"/>
      <c r="F91" s="5"/>
      <c r="G91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workbookViewId="0" topLeftCell="A1">
      <selection activeCell="N39" sqref="N39"/>
    </sheetView>
  </sheetViews>
  <sheetFormatPr defaultColWidth="9.00390625" defaultRowHeight="14.25"/>
  <cols>
    <col min="2" max="2" width="9.00390625" style="0" hidden="1" customWidth="1"/>
  </cols>
  <sheetData>
    <row r="1" ht="14.25">
      <c r="A1" s="20" t="s">
        <v>166</v>
      </c>
    </row>
    <row r="2" spans="2:7" ht="14.25"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</row>
    <row r="3" spans="1:7" ht="14.25">
      <c r="A3" s="9" t="s">
        <v>46</v>
      </c>
      <c r="B3" s="12">
        <v>20.952473985974223</v>
      </c>
      <c r="C3" s="21">
        <v>22.382277950825106</v>
      </c>
      <c r="D3" s="21">
        <v>23.943384629035357</v>
      </c>
      <c r="E3" s="21">
        <v>23.587050989038076</v>
      </c>
      <c r="F3" s="21">
        <v>28.122825637540686</v>
      </c>
      <c r="G3" s="21">
        <v>41.63195916119032</v>
      </c>
    </row>
    <row r="4" spans="1:7" ht="14.25">
      <c r="A4" s="9" t="s">
        <v>22</v>
      </c>
      <c r="B4" s="12">
        <v>8.586</v>
      </c>
      <c r="C4" s="21">
        <v>8.951</v>
      </c>
      <c r="D4" s="21">
        <v>9.116</v>
      </c>
      <c r="E4" s="21">
        <v>10.248</v>
      </c>
      <c r="F4" s="21">
        <v>10.238</v>
      </c>
      <c r="G4" s="21">
        <v>10.742</v>
      </c>
    </row>
    <row r="5" spans="1:7" ht="14.25">
      <c r="A5" s="9" t="s">
        <v>16</v>
      </c>
      <c r="B5" s="12">
        <v>28.332</v>
      </c>
      <c r="C5" s="21">
        <v>41.096</v>
      </c>
      <c r="D5" s="21">
        <v>43.844</v>
      </c>
      <c r="E5" s="21">
        <v>44.104</v>
      </c>
      <c r="F5" s="21">
        <v>51.511</v>
      </c>
      <c r="G5" s="21">
        <v>76.326</v>
      </c>
    </row>
    <row r="6" spans="1:7" ht="14.25">
      <c r="A6" s="9" t="s">
        <v>15</v>
      </c>
      <c r="B6" s="12">
        <v>14.909</v>
      </c>
      <c r="C6" s="21">
        <v>19.774</v>
      </c>
      <c r="D6" s="21">
        <v>26.844</v>
      </c>
      <c r="E6" s="21">
        <v>36.118</v>
      </c>
      <c r="F6" s="21">
        <v>40.887</v>
      </c>
      <c r="G6" s="21">
        <v>49.556</v>
      </c>
    </row>
    <row r="7" spans="2:7" ht="14.25">
      <c r="B7" s="3"/>
      <c r="C7" s="5"/>
      <c r="D7" s="5"/>
      <c r="E7" s="5"/>
      <c r="F7" s="5"/>
      <c r="G7" s="5"/>
    </row>
    <row r="8" spans="2:7" ht="14.25">
      <c r="B8" s="3"/>
      <c r="C8" s="5"/>
      <c r="D8" s="5"/>
      <c r="E8" s="5"/>
      <c r="F8" s="5"/>
      <c r="G8" s="5"/>
    </row>
    <row r="9" spans="2:7" ht="14.25">
      <c r="B9" s="3"/>
      <c r="C9" s="5"/>
      <c r="D9" s="5"/>
      <c r="E9" s="5"/>
      <c r="F9" s="5"/>
      <c r="G9" s="5"/>
    </row>
    <row r="10" spans="2:7" ht="14.25">
      <c r="B10" s="3"/>
      <c r="C10" s="5"/>
      <c r="D10" s="5"/>
      <c r="E10" s="5"/>
      <c r="F10" s="5"/>
      <c r="G10" s="5"/>
    </row>
    <row r="11" spans="2:7" ht="14.25">
      <c r="B11" s="3"/>
      <c r="C11" s="5"/>
      <c r="D11" s="5"/>
      <c r="E11" s="5"/>
      <c r="F11" s="5"/>
      <c r="G11" s="5"/>
    </row>
    <row r="12" spans="2:7" ht="14.25">
      <c r="B12" s="3"/>
      <c r="C12" s="5"/>
      <c r="D12" s="5"/>
      <c r="E12" s="5"/>
      <c r="F12" s="5"/>
      <c r="G12" s="5"/>
    </row>
    <row r="13" spans="2:7" ht="14.25">
      <c r="B13" s="3"/>
      <c r="C13" s="5"/>
      <c r="D13" s="5"/>
      <c r="E13" s="5"/>
      <c r="F13" s="5"/>
      <c r="G13" s="5"/>
    </row>
    <row r="14" spans="2:7" ht="14.25">
      <c r="B14" s="3"/>
      <c r="C14" s="5"/>
      <c r="D14" s="5"/>
      <c r="E14" s="5"/>
      <c r="F14" s="5"/>
      <c r="G14" s="5"/>
    </row>
    <row r="15" spans="2:7" ht="14.25">
      <c r="B15" s="3"/>
      <c r="C15" s="5"/>
      <c r="D15" s="5"/>
      <c r="E15" s="5"/>
      <c r="F15" s="5"/>
      <c r="G15" s="5"/>
    </row>
    <row r="16" spans="2:7" ht="14.25">
      <c r="B16" s="3"/>
      <c r="C16" s="5"/>
      <c r="D16" s="5"/>
      <c r="E16" s="5"/>
      <c r="F16" s="5"/>
      <c r="G16" s="5"/>
    </row>
    <row r="17" spans="2:7" ht="14.25">
      <c r="B17" s="3"/>
      <c r="C17" s="5"/>
      <c r="D17" s="5"/>
      <c r="E17" s="5"/>
      <c r="F17" s="5"/>
      <c r="G17" s="5"/>
    </row>
    <row r="18" spans="2:7" ht="14.25">
      <c r="B18" s="3"/>
      <c r="C18" s="5"/>
      <c r="D18" s="5"/>
      <c r="E18" s="5"/>
      <c r="F18" s="5"/>
      <c r="G18" s="5"/>
    </row>
    <row r="19" spans="2:7" ht="14.25">
      <c r="B19" s="3"/>
      <c r="C19" s="5"/>
      <c r="D19" s="5"/>
      <c r="E19" s="5"/>
      <c r="F19" s="5"/>
      <c r="G19" s="5"/>
    </row>
    <row r="20" spans="2:7" ht="14.25">
      <c r="B20" s="3"/>
      <c r="C20" s="5"/>
      <c r="D20" s="5"/>
      <c r="E20" s="5"/>
      <c r="F20" s="5"/>
      <c r="G20" s="5"/>
    </row>
    <row r="21" spans="1:7" ht="14.25">
      <c r="A21" s="20" t="s">
        <v>167</v>
      </c>
      <c r="B21" s="3"/>
      <c r="C21" s="5"/>
      <c r="D21" s="5"/>
      <c r="E21" s="5"/>
      <c r="F21" s="5"/>
      <c r="G21" s="5"/>
    </row>
    <row r="22" spans="1:7" ht="14.25">
      <c r="A22" s="9"/>
      <c r="B22" s="9">
        <v>2008</v>
      </c>
      <c r="C22" s="9">
        <v>2009</v>
      </c>
      <c r="D22" s="9">
        <v>2010</v>
      </c>
      <c r="E22" s="9">
        <v>2011</v>
      </c>
      <c r="F22" s="9">
        <v>2012</v>
      </c>
      <c r="G22" s="9">
        <v>2013</v>
      </c>
    </row>
    <row r="23" spans="1:7" ht="14.25">
      <c r="A23" s="9" t="s">
        <v>46</v>
      </c>
      <c r="B23" s="12">
        <v>20.952473985974223</v>
      </c>
      <c r="C23" s="21">
        <v>22.382277950825106</v>
      </c>
      <c r="D23" s="21">
        <v>23.943384629035357</v>
      </c>
      <c r="E23" s="21">
        <v>23.587050989038076</v>
      </c>
      <c r="F23" s="21">
        <v>28.122825637540686</v>
      </c>
      <c r="G23" s="21">
        <v>41.63195916119032</v>
      </c>
    </row>
    <row r="24" spans="1:22" ht="14.25">
      <c r="A24" s="9" t="s">
        <v>22</v>
      </c>
      <c r="B24" s="12">
        <v>8.586</v>
      </c>
      <c r="C24" s="21">
        <v>8.951</v>
      </c>
      <c r="D24" s="21">
        <v>9.116</v>
      </c>
      <c r="E24" s="21">
        <v>10.248</v>
      </c>
      <c r="F24" s="21">
        <v>10.238</v>
      </c>
      <c r="G24" s="21">
        <v>10.742</v>
      </c>
      <c r="V24" s="22"/>
    </row>
    <row r="25" spans="1:7" ht="14.25">
      <c r="A25" s="9" t="s">
        <v>16</v>
      </c>
      <c r="B25" s="12">
        <v>28.332</v>
      </c>
      <c r="C25" s="21">
        <v>41.096</v>
      </c>
      <c r="D25" s="21">
        <v>43.844</v>
      </c>
      <c r="E25" s="21">
        <v>44.104</v>
      </c>
      <c r="F25" s="21">
        <v>51.511</v>
      </c>
      <c r="G25" s="21">
        <v>76.326</v>
      </c>
    </row>
    <row r="26" spans="1:7" ht="14.25">
      <c r="A26" s="9" t="s">
        <v>15</v>
      </c>
      <c r="B26" s="12">
        <v>14.909</v>
      </c>
      <c r="C26" s="21">
        <v>19.774</v>
      </c>
      <c r="D26" s="21">
        <v>26.844</v>
      </c>
      <c r="E26" s="21">
        <v>36.118</v>
      </c>
      <c r="F26" s="21">
        <v>40.887</v>
      </c>
      <c r="G26" s="21">
        <v>49.556</v>
      </c>
    </row>
    <row r="27" spans="2:7" ht="14.25">
      <c r="B27" s="3"/>
      <c r="C27" s="5"/>
      <c r="D27" s="5"/>
      <c r="E27" s="5"/>
      <c r="F27" s="5"/>
      <c r="G27" s="5"/>
    </row>
    <row r="28" spans="2:7" ht="14.25">
      <c r="B28" s="3"/>
      <c r="C28" s="5"/>
      <c r="D28" s="5"/>
      <c r="E28" s="5"/>
      <c r="F28" s="5"/>
      <c r="G28" s="5"/>
    </row>
    <row r="29" spans="2:7" ht="14.25">
      <c r="B29" s="3"/>
      <c r="C29" s="5"/>
      <c r="D29" s="5"/>
      <c r="E29" s="5"/>
      <c r="F29" s="5"/>
      <c r="G29" s="5"/>
    </row>
    <row r="30" spans="2:7" ht="14.25">
      <c r="B30" s="3"/>
      <c r="C30" s="5"/>
      <c r="D30" s="5"/>
      <c r="E30" s="5"/>
      <c r="F30" s="5"/>
      <c r="G30" s="5"/>
    </row>
    <row r="31" spans="2:7" ht="14.25">
      <c r="B31" s="3"/>
      <c r="C31" s="5"/>
      <c r="D31" s="5"/>
      <c r="E31" s="5"/>
      <c r="F31" s="5"/>
      <c r="G31" s="5"/>
    </row>
    <row r="32" spans="2:7" ht="14.25">
      <c r="B32" s="3"/>
      <c r="C32" s="5"/>
      <c r="D32" s="5"/>
      <c r="E32" s="5"/>
      <c r="F32" s="5"/>
      <c r="G32" s="5"/>
    </row>
    <row r="33" spans="2:7" ht="14.25">
      <c r="B33" s="3"/>
      <c r="C33" s="5"/>
      <c r="D33" s="5"/>
      <c r="E33" s="5"/>
      <c r="F33" s="5"/>
      <c r="G33" s="5"/>
    </row>
    <row r="34" spans="2:7" ht="14.25">
      <c r="B34" s="3"/>
      <c r="C34" s="5"/>
      <c r="D34" s="5"/>
      <c r="E34" s="5"/>
      <c r="F34" s="5"/>
      <c r="G34" s="5"/>
    </row>
    <row r="35" spans="2:7" ht="14.25">
      <c r="B35" s="3"/>
      <c r="C35" s="5"/>
      <c r="D35" s="5"/>
      <c r="E35" s="5"/>
      <c r="F35" s="5"/>
      <c r="G35" s="5"/>
    </row>
    <row r="36" spans="2:7" ht="14.25">
      <c r="B36" s="3"/>
      <c r="C36" s="5"/>
      <c r="D36" s="5"/>
      <c r="E36" s="5"/>
      <c r="F36" s="5"/>
      <c r="G36" s="5"/>
    </row>
    <row r="37" spans="2:7" ht="14.25">
      <c r="B37" s="3"/>
      <c r="C37" s="5"/>
      <c r="D37" s="5"/>
      <c r="E37" s="5"/>
      <c r="F37" s="5"/>
      <c r="G37" s="5"/>
    </row>
    <row r="38" spans="2:7" ht="14.25">
      <c r="B38" s="3"/>
      <c r="C38" s="5"/>
      <c r="D38" s="5"/>
      <c r="E38" s="5"/>
      <c r="F38" s="5"/>
      <c r="G38" s="5"/>
    </row>
    <row r="39" spans="2:7" ht="14.25">
      <c r="B39" s="3"/>
      <c r="C39" s="5"/>
      <c r="D39" s="5"/>
      <c r="E39" s="5"/>
      <c r="F39" s="5"/>
      <c r="G39" s="5"/>
    </row>
    <row r="40" spans="2:7" ht="14.25">
      <c r="B40" s="3"/>
      <c r="C40" s="5"/>
      <c r="D40" s="5"/>
      <c r="E40" s="5"/>
      <c r="F40" s="5"/>
      <c r="G40" s="5"/>
    </row>
    <row r="41" spans="2:7" ht="14.25">
      <c r="B41" s="3"/>
      <c r="C41" s="5"/>
      <c r="D41" s="5"/>
      <c r="E41" s="5"/>
      <c r="F41" s="5"/>
      <c r="G41" s="5"/>
    </row>
    <row r="42" spans="2:7" ht="14.25">
      <c r="B42" s="3"/>
      <c r="C42" s="5"/>
      <c r="D42" s="5"/>
      <c r="E42" s="5"/>
      <c r="F42" s="5"/>
      <c r="G42" s="5"/>
    </row>
    <row r="43" spans="2:7" ht="14.25">
      <c r="B43" s="3"/>
      <c r="C43" s="5"/>
      <c r="D43" s="5"/>
      <c r="E43" s="5"/>
      <c r="F43" s="5"/>
      <c r="G43" s="5"/>
    </row>
    <row r="44" spans="2:7" ht="14.25">
      <c r="B44" s="3"/>
      <c r="C44" s="5"/>
      <c r="D44" s="5"/>
      <c r="E44" s="5"/>
      <c r="F44" s="5"/>
      <c r="G44" s="5"/>
    </row>
    <row r="45" spans="2:7" ht="14.25">
      <c r="B45" s="3"/>
      <c r="C45" s="5"/>
      <c r="D45" s="5"/>
      <c r="E45" s="5"/>
      <c r="F45" s="5"/>
      <c r="G45" s="5"/>
    </row>
    <row r="46" spans="2:7" ht="14.25">
      <c r="B46" s="3"/>
      <c r="C46" s="5"/>
      <c r="D46" s="5"/>
      <c r="E46" s="5"/>
      <c r="F46" s="5"/>
      <c r="G46" s="5"/>
    </row>
    <row r="47" spans="2:7" ht="14.25">
      <c r="B47" s="3"/>
      <c r="C47" s="5"/>
      <c r="D47" s="5"/>
      <c r="E47" s="5"/>
      <c r="F47" s="5"/>
      <c r="G47" s="5"/>
    </row>
    <row r="48" spans="2:7" ht="14.25">
      <c r="B48" s="3"/>
      <c r="C48" s="5"/>
      <c r="D48" s="5"/>
      <c r="E48" s="5"/>
      <c r="F48" s="5"/>
      <c r="G48" s="5"/>
    </row>
    <row r="49" spans="2:7" ht="14.25">
      <c r="B49" s="3"/>
      <c r="C49" s="5"/>
      <c r="D49" s="5"/>
      <c r="E49" s="5"/>
      <c r="F49" s="5"/>
      <c r="G49" s="5"/>
    </row>
    <row r="50" spans="2:7" ht="14.25">
      <c r="B50" s="3"/>
      <c r="C50" s="5"/>
      <c r="D50" s="5"/>
      <c r="E50" s="5"/>
      <c r="F50" s="5"/>
      <c r="G50" s="5"/>
    </row>
    <row r="51" spans="2:7" ht="14.25">
      <c r="B51" s="3"/>
      <c r="C51" s="5"/>
      <c r="D51" s="5"/>
      <c r="E51" s="5"/>
      <c r="F51" s="5"/>
      <c r="G51" s="5"/>
    </row>
    <row r="52" spans="2:7" ht="14.25">
      <c r="B52" s="3"/>
      <c r="C52" s="5"/>
      <c r="D52" s="5"/>
      <c r="E52" s="5"/>
      <c r="F52" s="5"/>
      <c r="G52" s="5"/>
    </row>
    <row r="53" spans="2:7" ht="14.25">
      <c r="B53" s="3"/>
      <c r="C53" s="5"/>
      <c r="D53" s="5"/>
      <c r="E53" s="5"/>
      <c r="F53" s="5"/>
      <c r="G53" s="5"/>
    </row>
    <row r="54" spans="2:7" ht="14.25">
      <c r="B54" s="3"/>
      <c r="C54" s="5"/>
      <c r="D54" s="5"/>
      <c r="E54" s="5"/>
      <c r="F54" s="5"/>
      <c r="G54" s="5"/>
    </row>
    <row r="55" spans="2:7" ht="14.25">
      <c r="B55" s="3"/>
      <c r="C55" s="5"/>
      <c r="D55" s="5"/>
      <c r="E55" s="5"/>
      <c r="F55" s="5"/>
      <c r="G55" s="5"/>
    </row>
    <row r="56" spans="2:7" ht="14.25">
      <c r="B56" s="3"/>
      <c r="C56" s="5"/>
      <c r="D56" s="5"/>
      <c r="E56" s="5"/>
      <c r="F56" s="5"/>
      <c r="G56" s="5"/>
    </row>
    <row r="57" spans="2:7" ht="14.25">
      <c r="B57" s="3"/>
      <c r="C57" s="5"/>
      <c r="D57" s="5"/>
      <c r="E57" s="5"/>
      <c r="F57" s="5"/>
      <c r="G57" s="5"/>
    </row>
    <row r="58" spans="2:7" ht="14.25">
      <c r="B58" s="3"/>
      <c r="C58" s="5"/>
      <c r="D58" s="5"/>
      <c r="E58" s="5"/>
      <c r="F58" s="5"/>
      <c r="G58" s="5"/>
    </row>
    <row r="59" spans="2:7" ht="14.25">
      <c r="B59" s="3"/>
      <c r="C59" s="5"/>
      <c r="D59" s="5"/>
      <c r="E59" s="5"/>
      <c r="F59" s="5"/>
      <c r="G59" s="5"/>
    </row>
    <row r="60" spans="2:7" ht="14.25">
      <c r="B60" s="3"/>
      <c r="C60" s="5"/>
      <c r="D60" s="5"/>
      <c r="E60" s="5"/>
      <c r="F60" s="5"/>
      <c r="G60" s="5"/>
    </row>
    <row r="61" spans="2:7" ht="14.25">
      <c r="B61" s="3"/>
      <c r="C61" s="5"/>
      <c r="D61" s="5"/>
      <c r="E61" s="5"/>
      <c r="F61" s="5"/>
      <c r="G61" s="5"/>
    </row>
    <row r="62" spans="2:7" ht="14.25">
      <c r="B62" s="3"/>
      <c r="C62" s="5"/>
      <c r="D62" s="5"/>
      <c r="E62" s="5"/>
      <c r="F62" s="5"/>
      <c r="G62" s="5"/>
    </row>
    <row r="63" spans="2:7" ht="14.25">
      <c r="B63" s="3"/>
      <c r="C63" s="5"/>
      <c r="D63" s="5"/>
      <c r="E63" s="5"/>
      <c r="F63" s="5"/>
      <c r="G63" s="5"/>
    </row>
    <row r="64" spans="2:7" ht="14.25">
      <c r="B64" s="3"/>
      <c r="C64" s="5"/>
      <c r="D64" s="5"/>
      <c r="E64" s="5"/>
      <c r="F64" s="5"/>
      <c r="G64" s="5"/>
    </row>
    <row r="65" spans="2:7" ht="14.25">
      <c r="B65" s="3"/>
      <c r="C65" s="5"/>
      <c r="D65" s="5"/>
      <c r="E65" s="5"/>
      <c r="F65" s="5"/>
      <c r="G65" s="5"/>
    </row>
    <row r="66" spans="2:7" ht="14.25">
      <c r="B66" s="3"/>
      <c r="C66" s="5"/>
      <c r="D66" s="5"/>
      <c r="E66" s="5"/>
      <c r="F66" s="5"/>
      <c r="G66" s="5"/>
    </row>
    <row r="67" spans="2:7" ht="14.25">
      <c r="B67" s="3"/>
      <c r="C67" s="5"/>
      <c r="D67" s="5"/>
      <c r="E67" s="5"/>
      <c r="F67" s="5"/>
      <c r="G67" s="5"/>
    </row>
    <row r="68" spans="2:7" ht="14.25">
      <c r="B68" s="3"/>
      <c r="C68" s="5"/>
      <c r="D68" s="5"/>
      <c r="E68" s="5"/>
      <c r="F68" s="5"/>
      <c r="G68" s="5"/>
    </row>
    <row r="69" spans="2:7" ht="14.25">
      <c r="B69" s="3"/>
      <c r="C69" s="5"/>
      <c r="D69" s="5"/>
      <c r="E69" s="5"/>
      <c r="F69" s="5"/>
      <c r="G69" s="5"/>
    </row>
    <row r="70" spans="2:7" ht="14.25">
      <c r="B70" s="3"/>
      <c r="C70" s="5"/>
      <c r="D70" s="5"/>
      <c r="E70" s="5"/>
      <c r="F70" s="5"/>
      <c r="G70" s="5"/>
    </row>
    <row r="71" spans="2:7" ht="14.25">
      <c r="B71" s="3"/>
      <c r="C71" s="5"/>
      <c r="D71" s="5"/>
      <c r="E71" s="5"/>
      <c r="F71" s="5"/>
      <c r="G71" s="5"/>
    </row>
    <row r="72" spans="2:7" ht="14.25">
      <c r="B72" s="3"/>
      <c r="C72" s="5"/>
      <c r="D72" s="5"/>
      <c r="E72" s="5"/>
      <c r="F72" s="5"/>
      <c r="G72" s="5"/>
    </row>
    <row r="73" spans="2:7" ht="14.25">
      <c r="B73" s="3"/>
      <c r="C73" s="5"/>
      <c r="D73" s="5"/>
      <c r="E73" s="5"/>
      <c r="F73" s="5"/>
      <c r="G73" s="5"/>
    </row>
    <row r="74" spans="2:7" ht="14.25">
      <c r="B74" s="3"/>
      <c r="C74" s="5"/>
      <c r="D74" s="5"/>
      <c r="E74" s="5"/>
      <c r="F74" s="5"/>
      <c r="G74" s="5"/>
    </row>
    <row r="75" spans="2:7" ht="14.25">
      <c r="B75" s="3"/>
      <c r="C75" s="5"/>
      <c r="D75" s="5"/>
      <c r="E75" s="5"/>
      <c r="F75" s="5"/>
      <c r="G75" s="5"/>
    </row>
    <row r="76" spans="2:7" ht="14.25">
      <c r="B76" s="3"/>
      <c r="C76" s="5"/>
      <c r="D76" s="5"/>
      <c r="E76" s="5"/>
      <c r="F76" s="5"/>
      <c r="G76" s="5"/>
    </row>
    <row r="77" spans="2:7" ht="14.25">
      <c r="B77" s="3"/>
      <c r="C77" s="5"/>
      <c r="D77" s="5"/>
      <c r="E77" s="5"/>
      <c r="F77" s="5"/>
      <c r="G77" s="5"/>
    </row>
    <row r="78" spans="2:7" ht="14.25">
      <c r="B78" s="3"/>
      <c r="C78" s="5"/>
      <c r="D78" s="5"/>
      <c r="E78" s="5"/>
      <c r="F78" s="5"/>
      <c r="G78" s="5"/>
    </row>
    <row r="79" spans="2:7" ht="14.25">
      <c r="B79" s="3"/>
      <c r="C79" s="5"/>
      <c r="D79" s="5"/>
      <c r="E79" s="5"/>
      <c r="F79" s="5"/>
      <c r="G79" s="5"/>
    </row>
    <row r="80" spans="2:7" ht="14.25">
      <c r="B80" s="3"/>
      <c r="C80" s="5"/>
      <c r="D80" s="5"/>
      <c r="E80" s="5"/>
      <c r="F80" s="5"/>
      <c r="G80" s="5"/>
    </row>
    <row r="81" spans="2:7" ht="14.25">
      <c r="B81" s="3"/>
      <c r="C81" s="5"/>
      <c r="D81" s="5"/>
      <c r="E81" s="5"/>
      <c r="F81" s="5"/>
      <c r="G81" s="5"/>
    </row>
    <row r="82" spans="2:7" ht="14.25">
      <c r="B82" s="3"/>
      <c r="C82" s="5"/>
      <c r="D82" s="5"/>
      <c r="E82" s="5"/>
      <c r="F82" s="5"/>
      <c r="G82" s="5"/>
    </row>
    <row r="83" spans="2:7" ht="14.25">
      <c r="B83" s="3"/>
      <c r="C83" s="5"/>
      <c r="D83" s="5"/>
      <c r="E83" s="5"/>
      <c r="F83" s="5"/>
      <c r="G83" s="5"/>
    </row>
    <row r="84" spans="2:7" ht="14.25">
      <c r="B84" s="3"/>
      <c r="C84" s="5"/>
      <c r="D84" s="5"/>
      <c r="E84" s="5"/>
      <c r="F84" s="5"/>
      <c r="G84" s="5"/>
    </row>
    <row r="85" spans="2:7" ht="14.25">
      <c r="B85" s="3"/>
      <c r="C85" s="5"/>
      <c r="D85" s="5"/>
      <c r="E85" s="5"/>
      <c r="F85" s="5"/>
      <c r="G85" s="5"/>
    </row>
    <row r="86" spans="2:7" ht="14.25">
      <c r="B86" s="3"/>
      <c r="C86" s="5"/>
      <c r="D86" s="5"/>
      <c r="E86" s="5"/>
      <c r="F86" s="5"/>
      <c r="G86" s="5"/>
    </row>
    <row r="87" spans="2:7" ht="14.25">
      <c r="B87" s="3"/>
      <c r="C87" s="5"/>
      <c r="D87" s="5"/>
      <c r="E87" s="5"/>
      <c r="F87" s="5"/>
      <c r="G87" s="5"/>
    </row>
    <row r="88" spans="2:7" ht="14.25">
      <c r="B88" s="3"/>
      <c r="C88" s="5"/>
      <c r="D88" s="5"/>
      <c r="E88" s="5"/>
      <c r="F88" s="5"/>
      <c r="G88" s="5"/>
    </row>
    <row r="89" spans="2:7" ht="14.25">
      <c r="B89" s="3"/>
      <c r="C89" s="5"/>
      <c r="D89" s="5"/>
      <c r="E89" s="5"/>
      <c r="F89" s="5"/>
      <c r="G89" s="5"/>
    </row>
    <row r="90" spans="2:7" ht="14.25">
      <c r="B90" s="3"/>
      <c r="C90" s="5"/>
      <c r="D90" s="5"/>
      <c r="E90" s="5"/>
      <c r="F90" s="5"/>
      <c r="G90" s="5"/>
    </row>
    <row r="91" spans="2:7" ht="14.25">
      <c r="B91" s="3"/>
      <c r="C91" s="5"/>
      <c r="D91" s="5"/>
      <c r="E91" s="5"/>
      <c r="F91" s="5"/>
      <c r="G91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workbookViewId="0" topLeftCell="A1">
      <selection activeCell="K39" sqref="K39"/>
    </sheetView>
  </sheetViews>
  <sheetFormatPr defaultColWidth="9.00390625" defaultRowHeight="14.25"/>
  <cols>
    <col min="2" max="2" width="9.00390625" style="0" hidden="1" customWidth="1"/>
  </cols>
  <sheetData>
    <row r="1" ht="14.25">
      <c r="A1" s="20" t="s">
        <v>168</v>
      </c>
    </row>
    <row r="2" spans="2:7" ht="14.25"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</row>
    <row r="3" spans="1:7" ht="14.25">
      <c r="A3" s="9" t="s">
        <v>42</v>
      </c>
      <c r="B3" s="12">
        <v>33.556941605227884</v>
      </c>
      <c r="C3" s="21">
        <v>38.510280938992274</v>
      </c>
      <c r="D3" s="21">
        <v>39.18156839787502</v>
      </c>
      <c r="E3" s="21">
        <v>36.60748131774965</v>
      </c>
      <c r="F3" s="21">
        <v>38.230594990642295</v>
      </c>
      <c r="G3" s="21">
        <v>43.897636704947</v>
      </c>
    </row>
    <row r="4" spans="1:7" ht="14.25">
      <c r="A4" s="9" t="s">
        <v>22</v>
      </c>
      <c r="B4" s="12">
        <v>9.398</v>
      </c>
      <c r="C4" s="21">
        <v>9.316</v>
      </c>
      <c r="D4" s="21">
        <v>9.646</v>
      </c>
      <c r="E4" s="21">
        <v>10.523</v>
      </c>
      <c r="F4" s="21">
        <v>10.129</v>
      </c>
      <c r="G4" s="21">
        <v>11.915</v>
      </c>
    </row>
    <row r="5" spans="1:7" ht="14.25">
      <c r="A5" s="9" t="s">
        <v>16</v>
      </c>
      <c r="B5" s="12">
        <v>35.727</v>
      </c>
      <c r="C5" s="21">
        <v>43.271</v>
      </c>
      <c r="D5" s="21">
        <v>48.193</v>
      </c>
      <c r="E5" s="21">
        <v>47.703</v>
      </c>
      <c r="F5" s="21">
        <v>48.734</v>
      </c>
      <c r="G5" s="21">
        <v>53.127</v>
      </c>
    </row>
    <row r="6" spans="1:7" ht="14.25">
      <c r="A6" s="9" t="s">
        <v>15</v>
      </c>
      <c r="B6" s="12">
        <v>12.052</v>
      </c>
      <c r="C6" s="21">
        <v>17.929</v>
      </c>
      <c r="D6" s="21">
        <v>23.598</v>
      </c>
      <c r="E6" s="21">
        <v>24.733</v>
      </c>
      <c r="F6" s="21">
        <v>35.402</v>
      </c>
      <c r="G6" s="21">
        <v>42.605</v>
      </c>
    </row>
    <row r="7" spans="2:7" ht="14.25">
      <c r="B7" s="3"/>
      <c r="C7" s="5"/>
      <c r="D7" s="5"/>
      <c r="E7" s="5"/>
      <c r="F7" s="5"/>
      <c r="G7" s="5"/>
    </row>
    <row r="8" spans="2:7" ht="14.25">
      <c r="B8" s="3"/>
      <c r="C8" s="5"/>
      <c r="D8" s="5"/>
      <c r="E8" s="5"/>
      <c r="F8" s="5"/>
      <c r="G8" s="5"/>
    </row>
    <row r="9" spans="2:7" ht="14.25">
      <c r="B9" s="3"/>
      <c r="C9" s="5"/>
      <c r="D9" s="5"/>
      <c r="E9" s="5"/>
      <c r="F9" s="5"/>
      <c r="G9" s="5"/>
    </row>
    <row r="10" spans="2:7" ht="14.25">
      <c r="B10" s="3"/>
      <c r="C10" s="5"/>
      <c r="D10" s="5"/>
      <c r="E10" s="5"/>
      <c r="F10" s="5"/>
      <c r="G10" s="5"/>
    </row>
    <row r="11" spans="2:7" ht="14.25">
      <c r="B11" s="3"/>
      <c r="C11" s="5"/>
      <c r="D11" s="5"/>
      <c r="E11" s="5"/>
      <c r="F11" s="5"/>
      <c r="G11" s="5"/>
    </row>
    <row r="12" spans="2:7" ht="14.25">
      <c r="B12" s="3"/>
      <c r="C12" s="5"/>
      <c r="D12" s="5"/>
      <c r="E12" s="5"/>
      <c r="F12" s="5"/>
      <c r="G12" s="5"/>
    </row>
    <row r="13" spans="2:7" ht="14.25">
      <c r="B13" s="3"/>
      <c r="C13" s="5"/>
      <c r="D13" s="5"/>
      <c r="E13" s="5"/>
      <c r="F13" s="5"/>
      <c r="G13" s="5"/>
    </row>
    <row r="14" spans="2:7" ht="14.25">
      <c r="B14" s="3"/>
      <c r="C14" s="5"/>
      <c r="D14" s="5"/>
      <c r="E14" s="5"/>
      <c r="F14" s="5"/>
      <c r="G14" s="5"/>
    </row>
    <row r="15" spans="2:7" ht="14.25">
      <c r="B15" s="3"/>
      <c r="C15" s="5"/>
      <c r="D15" s="5"/>
      <c r="E15" s="5"/>
      <c r="F15" s="5"/>
      <c r="G15" s="5"/>
    </row>
    <row r="16" spans="2:7" ht="14.25">
      <c r="B16" s="3"/>
      <c r="C16" s="5"/>
      <c r="D16" s="5"/>
      <c r="E16" s="5"/>
      <c r="F16" s="5"/>
      <c r="G16" s="5"/>
    </row>
    <row r="17" spans="2:7" ht="14.25">
      <c r="B17" s="3"/>
      <c r="C17" s="5"/>
      <c r="D17" s="5"/>
      <c r="E17" s="5"/>
      <c r="F17" s="5"/>
      <c r="G17" s="5"/>
    </row>
    <row r="18" spans="2:7" ht="14.25">
      <c r="B18" s="3"/>
      <c r="C18" s="5"/>
      <c r="D18" s="5"/>
      <c r="E18" s="5"/>
      <c r="F18" s="5"/>
      <c r="G18" s="5"/>
    </row>
    <row r="19" spans="2:7" ht="14.25">
      <c r="B19" s="3"/>
      <c r="C19" s="5"/>
      <c r="D19" s="5"/>
      <c r="E19" s="5"/>
      <c r="F19" s="5"/>
      <c r="G19" s="5"/>
    </row>
    <row r="20" spans="2:7" ht="14.25">
      <c r="B20" s="3"/>
      <c r="C20" s="5"/>
      <c r="D20" s="5"/>
      <c r="E20" s="5"/>
      <c r="F20" s="5"/>
      <c r="G20" s="5"/>
    </row>
    <row r="21" spans="1:7" ht="14.25">
      <c r="A21" s="20" t="s">
        <v>169</v>
      </c>
      <c r="B21" s="3"/>
      <c r="C21" s="5"/>
      <c r="D21" s="5"/>
      <c r="E21" s="5"/>
      <c r="F21" s="5"/>
      <c r="G21" s="5"/>
    </row>
    <row r="22" spans="1:7" ht="14.25">
      <c r="A22" s="9"/>
      <c r="B22" s="9">
        <v>2008</v>
      </c>
      <c r="C22" s="9">
        <v>2009</v>
      </c>
      <c r="D22" s="9">
        <v>2010</v>
      </c>
      <c r="E22" s="9">
        <v>2011</v>
      </c>
      <c r="F22" s="9">
        <v>2012</v>
      </c>
      <c r="G22" s="9">
        <v>2013</v>
      </c>
    </row>
    <row r="23" spans="1:7" ht="14.25">
      <c r="A23" s="9" t="s">
        <v>42</v>
      </c>
      <c r="B23" s="12">
        <v>20.833129747542447</v>
      </c>
      <c r="C23" s="21">
        <v>24.864163542642924</v>
      </c>
      <c r="D23" s="21">
        <v>25.82717974975535</v>
      </c>
      <c r="E23" s="21">
        <v>24.446933783772092</v>
      </c>
      <c r="F23" s="21">
        <v>25.59168816947398</v>
      </c>
      <c r="G23" s="21">
        <v>30.228778773346797</v>
      </c>
    </row>
    <row r="24" spans="1:22" ht="14.25">
      <c r="A24" s="9" t="s">
        <v>22</v>
      </c>
      <c r="B24" s="12">
        <v>2.164</v>
      </c>
      <c r="C24" s="21">
        <v>2.256</v>
      </c>
      <c r="D24" s="21">
        <v>2.144</v>
      </c>
      <c r="E24" s="21">
        <v>2.164</v>
      </c>
      <c r="F24" s="21">
        <v>2.161</v>
      </c>
      <c r="G24" s="21">
        <v>2.69</v>
      </c>
      <c r="V24" s="22"/>
    </row>
    <row r="25" spans="1:7" ht="14.25">
      <c r="A25" s="9" t="s">
        <v>16</v>
      </c>
      <c r="B25" s="12">
        <v>22.482</v>
      </c>
      <c r="C25" s="21">
        <v>28.511</v>
      </c>
      <c r="D25" s="21">
        <v>33.207</v>
      </c>
      <c r="E25" s="21">
        <v>34.491</v>
      </c>
      <c r="F25" s="21">
        <v>35.059</v>
      </c>
      <c r="G25" s="21">
        <v>39.013</v>
      </c>
    </row>
    <row r="26" spans="1:7" ht="14.25">
      <c r="A26" s="9" t="s">
        <v>15</v>
      </c>
      <c r="B26" s="12">
        <v>5.77</v>
      </c>
      <c r="C26" s="21">
        <v>10.774</v>
      </c>
      <c r="D26" s="21">
        <v>11.833</v>
      </c>
      <c r="E26" s="21">
        <v>7.752</v>
      </c>
      <c r="F26" s="21">
        <v>13.482</v>
      </c>
      <c r="G26" s="21">
        <v>13.867</v>
      </c>
    </row>
    <row r="27" spans="2:7" ht="14.25">
      <c r="B27" s="3"/>
      <c r="C27" s="5"/>
      <c r="D27" s="5"/>
      <c r="E27" s="5"/>
      <c r="F27" s="5"/>
      <c r="G27" s="5"/>
    </row>
    <row r="28" spans="2:7" ht="14.25">
      <c r="B28" s="3"/>
      <c r="C28" s="5"/>
      <c r="D28" s="5"/>
      <c r="E28" s="5"/>
      <c r="F28" s="5"/>
      <c r="G28" s="5"/>
    </row>
    <row r="29" spans="2:7" ht="14.25">
      <c r="B29" s="3"/>
      <c r="C29" s="5"/>
      <c r="D29" s="5"/>
      <c r="E29" s="5"/>
      <c r="F29" s="5"/>
      <c r="G29" s="5"/>
    </row>
    <row r="30" spans="2:7" ht="14.25">
      <c r="B30" s="3"/>
      <c r="C30" s="5"/>
      <c r="D30" s="5"/>
      <c r="E30" s="5"/>
      <c r="F30" s="5"/>
      <c r="G30" s="5"/>
    </row>
    <row r="31" spans="2:7" ht="14.25">
      <c r="B31" s="3"/>
      <c r="C31" s="5"/>
      <c r="D31" s="5"/>
      <c r="E31" s="5"/>
      <c r="F31" s="5"/>
      <c r="G31" s="5"/>
    </row>
    <row r="32" spans="2:7" ht="14.25">
      <c r="B32" s="3"/>
      <c r="C32" s="5"/>
      <c r="D32" s="5"/>
      <c r="E32" s="5"/>
      <c r="F32" s="5"/>
      <c r="G32" s="5"/>
    </row>
    <row r="33" spans="2:7" ht="14.25">
      <c r="B33" s="3"/>
      <c r="C33" s="5"/>
      <c r="D33" s="5"/>
      <c r="E33" s="5"/>
      <c r="F33" s="5"/>
      <c r="G33" s="5"/>
    </row>
    <row r="34" spans="2:7" ht="14.25">
      <c r="B34" s="3"/>
      <c r="C34" s="5"/>
      <c r="D34" s="5"/>
      <c r="E34" s="5"/>
      <c r="F34" s="5"/>
      <c r="G34" s="5"/>
    </row>
    <row r="35" spans="2:7" ht="14.25">
      <c r="B35" s="3"/>
      <c r="C35" s="5"/>
      <c r="D35" s="5"/>
      <c r="E35" s="5"/>
      <c r="F35" s="5"/>
      <c r="G35" s="5"/>
    </row>
    <row r="36" spans="2:7" ht="14.25">
      <c r="B36" s="3"/>
      <c r="C36" s="5"/>
      <c r="D36" s="5"/>
      <c r="E36" s="5"/>
      <c r="F36" s="5"/>
      <c r="G36" s="5"/>
    </row>
    <row r="37" spans="2:7" ht="14.25">
      <c r="B37" s="3"/>
      <c r="C37" s="5"/>
      <c r="D37" s="5"/>
      <c r="E37" s="5"/>
      <c r="F37" s="5"/>
      <c r="G37" s="5"/>
    </row>
    <row r="38" spans="2:7" ht="14.25">
      <c r="B38" s="3"/>
      <c r="C38" s="5"/>
      <c r="D38" s="5"/>
      <c r="E38" s="5"/>
      <c r="F38" s="5"/>
      <c r="G38" s="5"/>
    </row>
    <row r="39" spans="2:7" ht="14.25">
      <c r="B39" s="3"/>
      <c r="C39" s="5"/>
      <c r="D39" s="5"/>
      <c r="E39" s="5"/>
      <c r="F39" s="5"/>
      <c r="G39" s="5"/>
    </row>
    <row r="40" spans="2:7" ht="14.25">
      <c r="B40" s="3"/>
      <c r="C40" s="5"/>
      <c r="D40" s="5"/>
      <c r="E40" s="5"/>
      <c r="F40" s="5"/>
      <c r="G40" s="5"/>
    </row>
    <row r="41" spans="2:7" ht="14.25">
      <c r="B41" s="3"/>
      <c r="C41" s="5"/>
      <c r="D41" s="5"/>
      <c r="E41" s="5"/>
      <c r="F41" s="5"/>
      <c r="G41" s="5"/>
    </row>
    <row r="42" spans="2:7" ht="14.25">
      <c r="B42" s="3"/>
      <c r="C42" s="5"/>
      <c r="D42" s="5"/>
      <c r="E42" s="5"/>
      <c r="F42" s="5"/>
      <c r="G42" s="5"/>
    </row>
    <row r="43" spans="2:7" ht="14.25">
      <c r="B43" s="3"/>
      <c r="C43" s="5"/>
      <c r="D43" s="5"/>
      <c r="E43" s="5"/>
      <c r="F43" s="5"/>
      <c r="G43" s="5"/>
    </row>
    <row r="44" spans="2:7" ht="14.25">
      <c r="B44" s="3"/>
      <c r="C44" s="5"/>
      <c r="D44" s="5"/>
      <c r="E44" s="5"/>
      <c r="F44" s="5"/>
      <c r="G44" s="5"/>
    </row>
    <row r="45" spans="2:7" ht="14.25">
      <c r="B45" s="3"/>
      <c r="C45" s="5"/>
      <c r="D45" s="5"/>
      <c r="E45" s="5"/>
      <c r="F45" s="5"/>
      <c r="G45" s="5"/>
    </row>
    <row r="46" spans="2:7" ht="14.25">
      <c r="B46" s="3"/>
      <c r="C46" s="5"/>
      <c r="D46" s="5"/>
      <c r="E46" s="5"/>
      <c r="F46" s="5"/>
      <c r="G46" s="5"/>
    </row>
    <row r="47" spans="2:7" ht="14.25">
      <c r="B47" s="3"/>
      <c r="C47" s="5"/>
      <c r="D47" s="5"/>
      <c r="E47" s="5"/>
      <c r="F47" s="5"/>
      <c r="G47" s="5"/>
    </row>
    <row r="48" spans="2:7" ht="14.25">
      <c r="B48" s="3"/>
      <c r="C48" s="5"/>
      <c r="D48" s="5"/>
      <c r="E48" s="5"/>
      <c r="F48" s="5"/>
      <c r="G48" s="5"/>
    </row>
    <row r="49" spans="2:7" ht="14.25">
      <c r="B49" s="3"/>
      <c r="C49" s="5"/>
      <c r="D49" s="5"/>
      <c r="E49" s="5"/>
      <c r="F49" s="5"/>
      <c r="G49" s="5"/>
    </row>
    <row r="50" spans="2:7" ht="14.25">
      <c r="B50" s="3"/>
      <c r="C50" s="5"/>
      <c r="D50" s="5"/>
      <c r="E50" s="5"/>
      <c r="F50" s="5"/>
      <c r="G50" s="5"/>
    </row>
    <row r="51" spans="2:7" ht="14.25">
      <c r="B51" s="3"/>
      <c r="C51" s="5"/>
      <c r="D51" s="5"/>
      <c r="E51" s="5"/>
      <c r="F51" s="5"/>
      <c r="G51" s="5"/>
    </row>
    <row r="52" spans="2:7" ht="14.25">
      <c r="B52" s="3"/>
      <c r="C52" s="5"/>
      <c r="D52" s="5"/>
      <c r="E52" s="5"/>
      <c r="F52" s="5"/>
      <c r="G52" s="5"/>
    </row>
    <row r="53" spans="2:7" ht="14.25">
      <c r="B53" s="3"/>
      <c r="C53" s="5"/>
      <c r="D53" s="5"/>
      <c r="E53" s="5"/>
      <c r="F53" s="5"/>
      <c r="G53" s="5"/>
    </row>
    <row r="54" spans="2:7" ht="14.25">
      <c r="B54" s="3"/>
      <c r="C54" s="5"/>
      <c r="D54" s="5"/>
      <c r="E54" s="5"/>
      <c r="F54" s="5"/>
      <c r="G54" s="5"/>
    </row>
    <row r="55" spans="2:7" ht="14.25">
      <c r="B55" s="3"/>
      <c r="C55" s="5"/>
      <c r="D55" s="5"/>
      <c r="E55" s="5"/>
      <c r="F55" s="5"/>
      <c r="G55" s="5"/>
    </row>
    <row r="56" spans="2:7" ht="14.25">
      <c r="B56" s="3"/>
      <c r="C56" s="5"/>
      <c r="D56" s="5"/>
      <c r="E56" s="5"/>
      <c r="F56" s="5"/>
      <c r="G56" s="5"/>
    </row>
    <row r="57" spans="2:7" ht="14.25">
      <c r="B57" s="3"/>
      <c r="C57" s="5"/>
      <c r="D57" s="5"/>
      <c r="E57" s="5"/>
      <c r="F57" s="5"/>
      <c r="G57" s="5"/>
    </row>
    <row r="58" spans="2:7" ht="14.25">
      <c r="B58" s="3"/>
      <c r="C58" s="5"/>
      <c r="D58" s="5"/>
      <c r="E58" s="5"/>
      <c r="F58" s="5"/>
      <c r="G58" s="5"/>
    </row>
    <row r="59" spans="2:7" ht="14.25">
      <c r="B59" s="3"/>
      <c r="C59" s="5"/>
      <c r="D59" s="5"/>
      <c r="E59" s="5"/>
      <c r="F59" s="5"/>
      <c r="G59" s="5"/>
    </row>
    <row r="60" spans="2:7" ht="14.25">
      <c r="B60" s="3"/>
      <c r="C60" s="5"/>
      <c r="D60" s="5"/>
      <c r="E60" s="5"/>
      <c r="F60" s="5"/>
      <c r="G60" s="5"/>
    </row>
    <row r="61" spans="2:7" ht="14.25">
      <c r="B61" s="3"/>
      <c r="C61" s="5"/>
      <c r="D61" s="5"/>
      <c r="E61" s="5"/>
      <c r="F61" s="5"/>
      <c r="G61" s="5"/>
    </row>
    <row r="62" spans="2:7" ht="14.25">
      <c r="B62" s="3"/>
      <c r="C62" s="5"/>
      <c r="D62" s="5"/>
      <c r="E62" s="5"/>
      <c r="F62" s="5"/>
      <c r="G62" s="5"/>
    </row>
    <row r="63" spans="2:7" ht="14.25">
      <c r="B63" s="3"/>
      <c r="C63" s="5"/>
      <c r="D63" s="5"/>
      <c r="E63" s="5"/>
      <c r="F63" s="5"/>
      <c r="G63" s="5"/>
    </row>
    <row r="64" spans="2:7" ht="14.25">
      <c r="B64" s="3"/>
      <c r="C64" s="5"/>
      <c r="D64" s="5"/>
      <c r="E64" s="5"/>
      <c r="F64" s="5"/>
      <c r="G64" s="5"/>
    </row>
    <row r="65" spans="2:7" ht="14.25">
      <c r="B65" s="3"/>
      <c r="C65" s="5"/>
      <c r="D65" s="5"/>
      <c r="E65" s="5"/>
      <c r="F65" s="5"/>
      <c r="G65" s="5"/>
    </row>
    <row r="66" spans="2:7" ht="14.25">
      <c r="B66" s="3"/>
      <c r="C66" s="5"/>
      <c r="D66" s="5"/>
      <c r="E66" s="5"/>
      <c r="F66" s="5"/>
      <c r="G66" s="5"/>
    </row>
    <row r="67" spans="2:7" ht="14.25">
      <c r="B67" s="3"/>
      <c r="C67" s="5"/>
      <c r="D67" s="5"/>
      <c r="E67" s="5"/>
      <c r="F67" s="5"/>
      <c r="G67" s="5"/>
    </row>
    <row r="68" spans="2:7" ht="14.25">
      <c r="B68" s="3"/>
      <c r="C68" s="5"/>
      <c r="D68" s="5"/>
      <c r="E68" s="5"/>
      <c r="F68" s="5"/>
      <c r="G68" s="5"/>
    </row>
    <row r="69" spans="2:7" ht="14.25">
      <c r="B69" s="3"/>
      <c r="C69" s="5"/>
      <c r="D69" s="5"/>
      <c r="E69" s="5"/>
      <c r="F69" s="5"/>
      <c r="G69" s="5"/>
    </row>
    <row r="70" spans="2:7" ht="14.25">
      <c r="B70" s="3"/>
      <c r="C70" s="5"/>
      <c r="D70" s="5"/>
      <c r="E70" s="5"/>
      <c r="F70" s="5"/>
      <c r="G70" s="5"/>
    </row>
    <row r="71" spans="2:7" ht="14.25">
      <c r="B71" s="3"/>
      <c r="C71" s="5"/>
      <c r="D71" s="5"/>
      <c r="E71" s="5"/>
      <c r="F71" s="5"/>
      <c r="G71" s="5"/>
    </row>
    <row r="72" spans="2:7" ht="14.25">
      <c r="B72" s="3"/>
      <c r="C72" s="5"/>
      <c r="D72" s="5"/>
      <c r="E72" s="5"/>
      <c r="F72" s="5"/>
      <c r="G72" s="5"/>
    </row>
    <row r="73" spans="2:7" ht="14.25">
      <c r="B73" s="3"/>
      <c r="C73" s="5"/>
      <c r="D73" s="5"/>
      <c r="E73" s="5"/>
      <c r="F73" s="5"/>
      <c r="G73" s="5"/>
    </row>
    <row r="74" spans="2:7" ht="14.25">
      <c r="B74" s="3"/>
      <c r="C74" s="5"/>
      <c r="D74" s="5"/>
      <c r="E74" s="5"/>
      <c r="F74" s="5"/>
      <c r="G74" s="5"/>
    </row>
    <row r="75" spans="2:7" ht="14.25">
      <c r="B75" s="3"/>
      <c r="C75" s="5"/>
      <c r="D75" s="5"/>
      <c r="E75" s="5"/>
      <c r="F75" s="5"/>
      <c r="G75" s="5"/>
    </row>
    <row r="76" spans="2:7" ht="14.25">
      <c r="B76" s="3"/>
      <c r="C76" s="5"/>
      <c r="D76" s="5"/>
      <c r="E76" s="5"/>
      <c r="F76" s="5"/>
      <c r="G76" s="5"/>
    </row>
    <row r="77" spans="2:7" ht="14.25">
      <c r="B77" s="3"/>
      <c r="C77" s="5"/>
      <c r="D77" s="5"/>
      <c r="E77" s="5"/>
      <c r="F77" s="5"/>
      <c r="G77" s="5"/>
    </row>
    <row r="78" spans="2:7" ht="14.25">
      <c r="B78" s="3"/>
      <c r="C78" s="5"/>
      <c r="D78" s="5"/>
      <c r="E78" s="5"/>
      <c r="F78" s="5"/>
      <c r="G78" s="5"/>
    </row>
    <row r="79" spans="2:7" ht="14.25">
      <c r="B79" s="3"/>
      <c r="C79" s="5"/>
      <c r="D79" s="5"/>
      <c r="E79" s="5"/>
      <c r="F79" s="5"/>
      <c r="G79" s="5"/>
    </row>
    <row r="80" spans="2:7" ht="14.25">
      <c r="B80" s="3"/>
      <c r="C80" s="5"/>
      <c r="D80" s="5"/>
      <c r="E80" s="5"/>
      <c r="F80" s="5"/>
      <c r="G80" s="5"/>
    </row>
    <row r="81" spans="2:7" ht="14.25">
      <c r="B81" s="3"/>
      <c r="C81" s="5"/>
      <c r="D81" s="5"/>
      <c r="E81" s="5"/>
      <c r="F81" s="5"/>
      <c r="G81" s="5"/>
    </row>
    <row r="82" spans="2:7" ht="14.25">
      <c r="B82" s="3"/>
      <c r="C82" s="5"/>
      <c r="D82" s="5"/>
      <c r="E82" s="5"/>
      <c r="F82" s="5"/>
      <c r="G82" s="5"/>
    </row>
    <row r="83" spans="2:7" ht="14.25">
      <c r="B83" s="3"/>
      <c r="C83" s="5"/>
      <c r="D83" s="5"/>
      <c r="E83" s="5"/>
      <c r="F83" s="5"/>
      <c r="G83" s="5"/>
    </row>
    <row r="84" spans="2:7" ht="14.25">
      <c r="B84" s="3"/>
      <c r="C84" s="5"/>
      <c r="D84" s="5"/>
      <c r="E84" s="5"/>
      <c r="F84" s="5"/>
      <c r="G84" s="5"/>
    </row>
    <row r="85" spans="2:7" ht="14.25">
      <c r="B85" s="3"/>
      <c r="C85" s="5"/>
      <c r="D85" s="5"/>
      <c r="E85" s="5"/>
      <c r="F85" s="5"/>
      <c r="G85" s="5"/>
    </row>
    <row r="86" spans="2:7" ht="14.25">
      <c r="B86" s="3"/>
      <c r="C86" s="5"/>
      <c r="D86" s="5"/>
      <c r="E86" s="5"/>
      <c r="F86" s="5"/>
      <c r="G86" s="5"/>
    </row>
    <row r="87" spans="2:7" ht="14.25">
      <c r="B87" s="3"/>
      <c r="C87" s="5"/>
      <c r="D87" s="5"/>
      <c r="E87" s="5"/>
      <c r="F87" s="5"/>
      <c r="G87" s="5"/>
    </row>
    <row r="88" spans="2:7" ht="14.25">
      <c r="B88" s="3"/>
      <c r="C88" s="5"/>
      <c r="D88" s="5"/>
      <c r="E88" s="5"/>
      <c r="F88" s="5"/>
      <c r="G88" s="5"/>
    </row>
    <row r="89" spans="2:7" ht="14.25">
      <c r="B89" s="3"/>
      <c r="C89" s="5"/>
      <c r="D89" s="5"/>
      <c r="E89" s="5"/>
      <c r="F89" s="5"/>
      <c r="G89" s="5"/>
    </row>
    <row r="90" spans="2:7" ht="14.25">
      <c r="B90" s="3"/>
      <c r="C90" s="5"/>
      <c r="D90" s="5"/>
      <c r="E90" s="5"/>
      <c r="F90" s="5"/>
      <c r="G90" s="5"/>
    </row>
    <row r="91" spans="2:7" ht="14.25">
      <c r="B91" s="3"/>
      <c r="C91" s="5"/>
      <c r="D91" s="5"/>
      <c r="E91" s="5"/>
      <c r="F91" s="5"/>
      <c r="G91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38"/>
  <sheetViews>
    <sheetView workbookViewId="0" topLeftCell="A73">
      <selection activeCell="Q107" sqref="Q107"/>
    </sheetView>
  </sheetViews>
  <sheetFormatPr defaultColWidth="9.00390625" defaultRowHeight="14.25"/>
  <cols>
    <col min="1" max="1" width="22.25390625" style="0" bestFit="1" customWidth="1"/>
    <col min="2" max="7" width="6.75390625" style="0" customWidth="1"/>
    <col min="8" max="8" width="8.50390625" style="0" bestFit="1" customWidth="1"/>
  </cols>
  <sheetData>
    <row r="3" spans="1:8" ht="14.25">
      <c r="A3" s="9" t="s">
        <v>78</v>
      </c>
      <c r="B3" s="9" t="s">
        <v>79</v>
      </c>
      <c r="C3" s="9" t="s">
        <v>80</v>
      </c>
      <c r="D3" s="9" t="s">
        <v>81</v>
      </c>
      <c r="E3" s="9" t="s">
        <v>82</v>
      </c>
      <c r="F3" s="9" t="s">
        <v>83</v>
      </c>
      <c r="G3" s="9" t="s">
        <v>84</v>
      </c>
      <c r="H3" s="9" t="s">
        <v>0</v>
      </c>
    </row>
    <row r="4" spans="1:8" ht="14.25">
      <c r="A4" s="9" t="s">
        <v>85</v>
      </c>
      <c r="B4" s="12">
        <v>7.382564503843224</v>
      </c>
      <c r="C4" s="12">
        <v>8.96562477414174</v>
      </c>
      <c r="D4" s="12">
        <v>9.80568793761935</v>
      </c>
      <c r="E4" s="12">
        <v>8.361902715528606</v>
      </c>
      <c r="F4" s="12">
        <v>10.66643946346629</v>
      </c>
      <c r="G4" s="12">
        <v>16.299698291507603</v>
      </c>
      <c r="H4" s="9" t="s">
        <v>10</v>
      </c>
    </row>
    <row r="5" spans="1:8" ht="14.25">
      <c r="A5" s="9" t="s">
        <v>86</v>
      </c>
      <c r="B5" s="12">
        <v>12.650795422054324</v>
      </c>
      <c r="C5" s="12">
        <v>13.110875772223787</v>
      </c>
      <c r="D5" s="12">
        <v>14.388320946518327</v>
      </c>
      <c r="E5" s="12">
        <v>14.573117458155345</v>
      </c>
      <c r="F5" s="12">
        <v>14.276214117810333</v>
      </c>
      <c r="G5" s="12">
        <v>16.140843546253425</v>
      </c>
      <c r="H5" s="9" t="s">
        <v>10</v>
      </c>
    </row>
    <row r="6" spans="1:8" ht="14.25">
      <c r="A6" s="9" t="s">
        <v>87</v>
      </c>
      <c r="B6" s="12"/>
      <c r="C6" s="12"/>
      <c r="D6" s="12"/>
      <c r="E6" s="12"/>
      <c r="F6" s="12"/>
      <c r="G6" s="12">
        <v>16.814326180836705</v>
      </c>
      <c r="H6" s="9" t="s">
        <v>16</v>
      </c>
    </row>
    <row r="7" spans="1:8" ht="14.25">
      <c r="A7" s="9" t="s">
        <v>88</v>
      </c>
      <c r="B7" s="12"/>
      <c r="C7" s="12"/>
      <c r="D7" s="12"/>
      <c r="E7" s="12"/>
      <c r="F7" s="12"/>
      <c r="G7" s="12">
        <v>20.474244057971013</v>
      </c>
      <c r="H7" s="9" t="s">
        <v>16</v>
      </c>
    </row>
    <row r="8" spans="1:8" ht="14.25">
      <c r="A8" s="9" t="s">
        <v>89</v>
      </c>
      <c r="B8" s="12">
        <v>17.06076979587096</v>
      </c>
      <c r="C8" s="12">
        <v>21.856205170975812</v>
      </c>
      <c r="D8" s="12">
        <v>23.682322467299887</v>
      </c>
      <c r="E8" s="12">
        <v>23.305333479143126</v>
      </c>
      <c r="F8" s="12">
        <v>22.659984264218615</v>
      </c>
      <c r="G8" s="12">
        <v>23.382549306609558</v>
      </c>
      <c r="H8" s="9" t="s">
        <v>10</v>
      </c>
    </row>
    <row r="9" spans="1:8" ht="14.25">
      <c r="A9" s="9" t="s">
        <v>90</v>
      </c>
      <c r="B9" s="12"/>
      <c r="C9" s="12"/>
      <c r="D9" s="12"/>
      <c r="E9" s="12"/>
      <c r="F9" s="12"/>
      <c r="G9" s="12">
        <v>24.64391845956354</v>
      </c>
      <c r="H9" s="9" t="s">
        <v>10</v>
      </c>
    </row>
    <row r="10" spans="1:8" ht="14.25">
      <c r="A10" s="9" t="s">
        <v>91</v>
      </c>
      <c r="B10" s="12"/>
      <c r="C10" s="12"/>
      <c r="D10" s="12"/>
      <c r="E10" s="12"/>
      <c r="F10" s="12"/>
      <c r="G10" s="12">
        <v>54.311720377468994</v>
      </c>
      <c r="H10" s="9" t="s">
        <v>10</v>
      </c>
    </row>
    <row r="11" spans="1:8" ht="14.25">
      <c r="A11" s="9" t="s">
        <v>92</v>
      </c>
      <c r="B11" s="12"/>
      <c r="C11" s="12"/>
      <c r="D11" s="12"/>
      <c r="E11" s="12"/>
      <c r="F11" s="12"/>
      <c r="G11" s="12">
        <v>124.8870350567354</v>
      </c>
      <c r="H11" s="9" t="s">
        <v>10</v>
      </c>
    </row>
    <row r="12" spans="1:8" ht="14.25">
      <c r="A12" s="9" t="s">
        <v>93</v>
      </c>
      <c r="B12" s="12"/>
      <c r="C12" s="12"/>
      <c r="D12" s="12">
        <v>89.08512917661098</v>
      </c>
      <c r="E12" s="12">
        <v>136.2663267399551</v>
      </c>
      <c r="F12" s="12">
        <v>171.56108368445695</v>
      </c>
      <c r="G12" s="12">
        <v>226.0567053504986</v>
      </c>
      <c r="H12" s="9" t="s">
        <v>10</v>
      </c>
    </row>
    <row r="13" spans="1:8" ht="14.25">
      <c r="A13" s="9" t="s">
        <v>94</v>
      </c>
      <c r="B13" s="12">
        <v>49.622758145997366</v>
      </c>
      <c r="C13" s="12">
        <v>55.47087697039188</v>
      </c>
      <c r="D13" s="12">
        <v>56.67523501190842</v>
      </c>
      <c r="E13" s="12">
        <v>54.89549228500558</v>
      </c>
      <c r="F13" s="12">
        <v>54.00947947793074</v>
      </c>
      <c r="G13" s="12">
        <v>56.235794578915936</v>
      </c>
      <c r="H13" s="9" t="s">
        <v>10</v>
      </c>
    </row>
    <row r="14" spans="1:8" ht="14.25">
      <c r="A14" s="9" t="s">
        <v>95</v>
      </c>
      <c r="B14" s="12">
        <v>5.648614829009435</v>
      </c>
      <c r="C14" s="12">
        <v>9.71518935595835</v>
      </c>
      <c r="D14" s="12">
        <v>12.605808739708676</v>
      </c>
      <c r="E14" s="12"/>
      <c r="F14" s="12"/>
      <c r="G14" s="12"/>
      <c r="H14" s="9" t="s">
        <v>96</v>
      </c>
    </row>
    <row r="15" spans="1:8" ht="14.25">
      <c r="A15" s="9" t="s">
        <v>97</v>
      </c>
      <c r="B15" s="12">
        <v>3.968906318082789</v>
      </c>
      <c r="C15" s="12">
        <v>4.6692575236457445</v>
      </c>
      <c r="D15" s="12">
        <v>5.48259317669778</v>
      </c>
      <c r="E15" s="12">
        <v>6.577959506485289</v>
      </c>
      <c r="F15" s="12">
        <v>11.600295054356147</v>
      </c>
      <c r="G15" s="12">
        <v>19.26763109665977</v>
      </c>
      <c r="H15" s="9" t="s">
        <v>96</v>
      </c>
    </row>
    <row r="16" spans="1:8" ht="14.25">
      <c r="A16" s="9" t="s">
        <v>98</v>
      </c>
      <c r="B16" s="12">
        <v>3.61685192560076</v>
      </c>
      <c r="C16" s="12">
        <v>3.859052420306966</v>
      </c>
      <c r="D16" s="12">
        <v>5.115613263525305</v>
      </c>
      <c r="E16" s="12"/>
      <c r="F16" s="12"/>
      <c r="G16" s="12">
        <v>5.906081153588196</v>
      </c>
      <c r="H16" s="9" t="s">
        <v>96</v>
      </c>
    </row>
    <row r="17" spans="1:8" ht="14.25">
      <c r="A17" s="9" t="s">
        <v>99</v>
      </c>
      <c r="B17" s="12"/>
      <c r="C17" s="12"/>
      <c r="D17" s="12">
        <v>5.666204351087772</v>
      </c>
      <c r="E17" s="12">
        <v>6.540538549841864</v>
      </c>
      <c r="F17" s="12">
        <v>6.924463672524043</v>
      </c>
      <c r="G17" s="12">
        <v>8.383840384615386</v>
      </c>
      <c r="H17" s="9" t="s">
        <v>96</v>
      </c>
    </row>
    <row r="18" spans="1:8" ht="14.25">
      <c r="A18" s="9" t="s">
        <v>100</v>
      </c>
      <c r="B18" s="12">
        <v>6.43528531851189</v>
      </c>
      <c r="C18" s="12">
        <v>7.200452161383285</v>
      </c>
      <c r="D18" s="12">
        <v>7.540334169321494</v>
      </c>
      <c r="E18" s="12"/>
      <c r="F18" s="12"/>
      <c r="G18" s="12"/>
      <c r="H18" s="9" t="s">
        <v>96</v>
      </c>
    </row>
    <row r="19" spans="1:8" ht="14.25">
      <c r="A19" s="9" t="s">
        <v>101</v>
      </c>
      <c r="B19" s="12">
        <v>10.360961142040326</v>
      </c>
      <c r="C19" s="12">
        <v>10.553652427788547</v>
      </c>
      <c r="D19" s="12">
        <v>11.628873163333017</v>
      </c>
      <c r="E19" s="12"/>
      <c r="F19" s="12"/>
      <c r="G19" s="12"/>
      <c r="H19" s="9" t="s">
        <v>96</v>
      </c>
    </row>
    <row r="20" spans="1:8" ht="14.25">
      <c r="A20" s="9" t="s">
        <v>102</v>
      </c>
      <c r="B20" s="12">
        <v>8.523752637749121</v>
      </c>
      <c r="C20" s="12">
        <v>9.257719276094276</v>
      </c>
      <c r="D20" s="12">
        <v>9.711575803673938</v>
      </c>
      <c r="E20" s="12">
        <v>9.260051961287903</v>
      </c>
      <c r="F20" s="12">
        <v>9.477403952512061</v>
      </c>
      <c r="G20" s="12">
        <v>11.094533820515105</v>
      </c>
      <c r="H20" s="9" t="s">
        <v>96</v>
      </c>
    </row>
    <row r="21" spans="1:8" ht="14.25">
      <c r="A21" s="9" t="s">
        <v>103</v>
      </c>
      <c r="B21" s="12">
        <v>14.472871734561107</v>
      </c>
      <c r="C21" s="12">
        <v>16.748247743205017</v>
      </c>
      <c r="D21" s="12">
        <v>22.1123717312295</v>
      </c>
      <c r="E21" s="12"/>
      <c r="F21" s="12"/>
      <c r="G21" s="12"/>
      <c r="H21" s="9" t="s">
        <v>96</v>
      </c>
    </row>
    <row r="22" spans="1:8" ht="14.25">
      <c r="A22" s="9" t="s">
        <v>104</v>
      </c>
      <c r="B22" s="12"/>
      <c r="C22" s="12">
        <v>9.7675</v>
      </c>
      <c r="D22" s="12">
        <v>14.115185624857254</v>
      </c>
      <c r="E22" s="12">
        <v>18.066557127266115</v>
      </c>
      <c r="F22" s="12">
        <v>17.949001820206597</v>
      </c>
      <c r="G22" s="12">
        <v>18.94770939898624</v>
      </c>
      <c r="H22" s="9" t="s">
        <v>96</v>
      </c>
    </row>
    <row r="23" spans="1:8" ht="14.25">
      <c r="A23" s="9" t="s">
        <v>105</v>
      </c>
      <c r="B23" s="12"/>
      <c r="C23" s="12"/>
      <c r="D23" s="12"/>
      <c r="E23" s="12"/>
      <c r="F23" s="12"/>
      <c r="G23" s="12">
        <v>22.226966651285707</v>
      </c>
      <c r="H23" s="9" t="s">
        <v>96</v>
      </c>
    </row>
    <row r="24" spans="1:8" ht="14.25">
      <c r="A24" s="9" t="s">
        <v>106</v>
      </c>
      <c r="B24" s="12">
        <v>30.71035269202574</v>
      </c>
      <c r="C24" s="12">
        <v>32.694729930887824</v>
      </c>
      <c r="D24" s="12">
        <v>31.219571407820577</v>
      </c>
      <c r="E24" s="12">
        <v>24.625418385596756</v>
      </c>
      <c r="F24" s="12">
        <v>24.051593173252936</v>
      </c>
      <c r="G24" s="12">
        <v>29.193314653209203</v>
      </c>
      <c r="H24" s="9" t="s">
        <v>96</v>
      </c>
    </row>
    <row r="25" spans="1:8" ht="14.25">
      <c r="A25" s="9" t="s">
        <v>107</v>
      </c>
      <c r="B25" s="12"/>
      <c r="C25" s="12"/>
      <c r="D25" s="12">
        <v>56.17533324836268</v>
      </c>
      <c r="E25" s="12">
        <v>57.00942033820583</v>
      </c>
      <c r="F25" s="12">
        <v>51.753252810368274</v>
      </c>
      <c r="G25" s="12">
        <v>54.635734361456755</v>
      </c>
      <c r="H25" s="9" t="s">
        <v>96</v>
      </c>
    </row>
    <row r="26" spans="1:8" ht="14.25">
      <c r="A26" s="9" t="s">
        <v>108</v>
      </c>
      <c r="B26" s="12"/>
      <c r="C26" s="12"/>
      <c r="D26" s="12"/>
      <c r="E26" s="12">
        <v>75.87489222369598</v>
      </c>
      <c r="F26" s="12">
        <v>73.50278317844042</v>
      </c>
      <c r="G26" s="12">
        <v>91.33859829412822</v>
      </c>
      <c r="H26" s="9" t="s">
        <v>96</v>
      </c>
    </row>
    <row r="27" spans="1:8" ht="14.25">
      <c r="A27" s="9" t="s">
        <v>109</v>
      </c>
      <c r="B27" s="12"/>
      <c r="C27" s="12"/>
      <c r="D27" s="12"/>
      <c r="E27" s="12"/>
      <c r="F27" s="12"/>
      <c r="G27" s="12">
        <v>105.1851347826087</v>
      </c>
      <c r="H27" s="9" t="s">
        <v>96</v>
      </c>
    </row>
    <row r="28" spans="1:8" ht="14.25">
      <c r="A28" s="9" t="s">
        <v>110</v>
      </c>
      <c r="B28" s="12"/>
      <c r="C28" s="12"/>
      <c r="D28" s="12"/>
      <c r="E28" s="12"/>
      <c r="F28" s="12"/>
      <c r="G28" s="12">
        <v>133.56631495217647</v>
      </c>
      <c r="H28" s="9" t="s">
        <v>96</v>
      </c>
    </row>
    <row r="29" spans="1:8" ht="14.25">
      <c r="A29" s="9" t="s">
        <v>111</v>
      </c>
      <c r="B29" s="12">
        <v>1.5242840688170245</v>
      </c>
      <c r="C29" s="12">
        <v>3.1135293834928124</v>
      </c>
      <c r="D29" s="12">
        <v>4.35406862170088</v>
      </c>
      <c r="E29" s="12">
        <v>5.383741695157422</v>
      </c>
      <c r="F29" s="12">
        <v>8.069034612397079</v>
      </c>
      <c r="G29" s="12">
        <v>9.985117607526881</v>
      </c>
      <c r="H29" s="9" t="s">
        <v>112</v>
      </c>
    </row>
    <row r="30" spans="1:8" ht="14.25">
      <c r="A30" s="9" t="s">
        <v>113</v>
      </c>
      <c r="B30" s="12">
        <v>1.5362034358152752</v>
      </c>
      <c r="C30" s="12">
        <v>2.0083146577617583</v>
      </c>
      <c r="D30" s="12">
        <v>1.9971776007738022</v>
      </c>
      <c r="E30" s="12">
        <v>1.8539718527133273</v>
      </c>
      <c r="F30" s="12">
        <v>2.324152481905911</v>
      </c>
      <c r="G30" s="12">
        <v>3.1800080837034352</v>
      </c>
      <c r="H30" s="9" t="s">
        <v>112</v>
      </c>
    </row>
    <row r="31" spans="1:8" ht="14.25">
      <c r="A31" s="9" t="s">
        <v>114</v>
      </c>
      <c r="B31" s="12"/>
      <c r="C31" s="12"/>
      <c r="D31" s="12"/>
      <c r="E31" s="12"/>
      <c r="F31" s="12"/>
      <c r="G31" s="12">
        <v>5.62761965704726</v>
      </c>
      <c r="H31" s="9" t="s">
        <v>112</v>
      </c>
    </row>
    <row r="32" spans="1:8" ht="14.25">
      <c r="A32" s="9" t="s">
        <v>115</v>
      </c>
      <c r="B32" s="12">
        <v>2.2328040363641146</v>
      </c>
      <c r="C32" s="12">
        <v>2.8657626519304316</v>
      </c>
      <c r="D32" s="12">
        <v>3.334633543818149</v>
      </c>
      <c r="E32" s="12">
        <v>3.1071838548096054</v>
      </c>
      <c r="F32" s="12">
        <v>3.596072227418865</v>
      </c>
      <c r="G32" s="12">
        <v>4.925692080810048</v>
      </c>
      <c r="H32" s="9" t="s">
        <v>112</v>
      </c>
    </row>
    <row r="33" spans="1:8" ht="14.25">
      <c r="A33" s="9" t="s">
        <v>116</v>
      </c>
      <c r="B33" s="12"/>
      <c r="C33" s="12"/>
      <c r="D33" s="12">
        <v>4.451616421292918</v>
      </c>
      <c r="E33" s="12">
        <v>4.546506368590956</v>
      </c>
      <c r="F33" s="12">
        <v>4.456648634377005</v>
      </c>
      <c r="G33" s="12">
        <v>5.766001483556145</v>
      </c>
      <c r="H33" s="9" t="s">
        <v>112</v>
      </c>
    </row>
    <row r="34" spans="1:8" ht="14.25">
      <c r="A34" s="9" t="s">
        <v>117</v>
      </c>
      <c r="B34" s="12"/>
      <c r="C34" s="12"/>
      <c r="D34" s="12"/>
      <c r="E34" s="12">
        <v>6.085530389026841</v>
      </c>
      <c r="F34" s="12">
        <v>7.628688557115223</v>
      </c>
      <c r="G34" s="12">
        <v>8.667633759378143</v>
      </c>
      <c r="H34" s="9" t="s">
        <v>112</v>
      </c>
    </row>
    <row r="35" spans="1:8" ht="14.25">
      <c r="A35" s="9" t="s">
        <v>118</v>
      </c>
      <c r="B35" s="12"/>
      <c r="C35" s="12"/>
      <c r="D35" s="12"/>
      <c r="E35" s="12">
        <v>4.558734773195516</v>
      </c>
      <c r="F35" s="12">
        <v>5.511948294320005</v>
      </c>
      <c r="G35" s="12">
        <v>7.455458319983043</v>
      </c>
      <c r="H35" s="9" t="s">
        <v>112</v>
      </c>
    </row>
    <row r="36" spans="1:8" ht="14.25">
      <c r="A36" s="9" t="s">
        <v>119</v>
      </c>
      <c r="B36" s="12"/>
      <c r="C36" s="12"/>
      <c r="D36" s="12"/>
      <c r="E36" s="12">
        <v>12.664942013761227</v>
      </c>
      <c r="F36" s="12">
        <v>12.271943281158176</v>
      </c>
      <c r="G36" s="12">
        <v>12.47649899839678</v>
      </c>
      <c r="H36" s="9" t="s">
        <v>112</v>
      </c>
    </row>
    <row r="37" spans="1:8" ht="14.25">
      <c r="A37" s="9" t="s">
        <v>120</v>
      </c>
      <c r="B37" s="12"/>
      <c r="C37" s="12"/>
      <c r="D37" s="12"/>
      <c r="E37" s="12">
        <v>6.998735060168372</v>
      </c>
      <c r="F37" s="12">
        <v>9.277813093664145</v>
      </c>
      <c r="G37" s="12">
        <v>11.16149691370775</v>
      </c>
      <c r="H37" s="9" t="s">
        <v>112</v>
      </c>
    </row>
    <row r="38" spans="1:8" ht="14.25">
      <c r="A38" s="9" t="s">
        <v>121</v>
      </c>
      <c r="B38" s="12"/>
      <c r="C38" s="12"/>
      <c r="D38" s="12"/>
      <c r="E38" s="12"/>
      <c r="F38" s="12"/>
      <c r="G38" s="12">
        <v>16.05388953203558</v>
      </c>
      <c r="H38" s="9" t="s">
        <v>112</v>
      </c>
    </row>
    <row r="39" spans="1:8" ht="14.25">
      <c r="A39" s="9" t="s">
        <v>122</v>
      </c>
      <c r="B39" s="12"/>
      <c r="C39" s="12"/>
      <c r="D39" s="12"/>
      <c r="E39" s="12"/>
      <c r="F39" s="12">
        <v>10.33565788390284</v>
      </c>
      <c r="G39" s="12">
        <v>16.22791888948863</v>
      </c>
      <c r="H39" s="9" t="s">
        <v>112</v>
      </c>
    </row>
    <row r="40" spans="1:8" ht="14.25">
      <c r="A40" s="9" t="s">
        <v>123</v>
      </c>
      <c r="B40" s="12"/>
      <c r="C40" s="12"/>
      <c r="D40" s="12"/>
      <c r="E40" s="12"/>
      <c r="F40" s="12"/>
      <c r="G40" s="12">
        <v>19.34995993192271</v>
      </c>
      <c r="H40" s="9" t="s">
        <v>112</v>
      </c>
    </row>
    <row r="41" spans="1:8" ht="14.25">
      <c r="A41" s="9" t="s">
        <v>124</v>
      </c>
      <c r="B41" s="12"/>
      <c r="C41" s="12"/>
      <c r="D41" s="12">
        <v>33.7581562160887</v>
      </c>
      <c r="E41" s="12">
        <v>21.42082395326024</v>
      </c>
      <c r="F41" s="12">
        <v>20.790369465885824</v>
      </c>
      <c r="G41" s="12">
        <v>18.932431665221138</v>
      </c>
      <c r="H41" s="9" t="s">
        <v>112</v>
      </c>
    </row>
    <row r="42" spans="1:8" ht="14.25">
      <c r="A42" s="9" t="s">
        <v>125</v>
      </c>
      <c r="B42" s="12"/>
      <c r="C42" s="12"/>
      <c r="D42" s="12"/>
      <c r="E42" s="12"/>
      <c r="F42" s="12"/>
      <c r="G42" s="12">
        <v>13.673612395168288</v>
      </c>
      <c r="H42" s="9" t="s">
        <v>112</v>
      </c>
    </row>
    <row r="43" spans="1:8" ht="14.25">
      <c r="A43" s="9" t="s">
        <v>126</v>
      </c>
      <c r="B43" s="12">
        <v>3.5381245726495725</v>
      </c>
      <c r="C43" s="12">
        <v>4.494850261751101</v>
      </c>
      <c r="D43" s="12">
        <v>7.582598739054291</v>
      </c>
      <c r="E43" s="12">
        <v>9.13179146193269</v>
      </c>
      <c r="F43" s="12">
        <v>11.578303113125791</v>
      </c>
      <c r="G43" s="12">
        <v>15.062195140155913</v>
      </c>
      <c r="H43" s="9" t="s">
        <v>127</v>
      </c>
    </row>
    <row r="44" spans="1:8" ht="14.25">
      <c r="A44" s="9" t="s">
        <v>128</v>
      </c>
      <c r="B44" s="12">
        <v>3.290308759487371</v>
      </c>
      <c r="C44" s="12">
        <v>5.440904925671178</v>
      </c>
      <c r="D44" s="12">
        <v>7.371121242130579</v>
      </c>
      <c r="E44" s="12"/>
      <c r="F44" s="12"/>
      <c r="G44" s="12"/>
      <c r="H44" s="9" t="s">
        <v>127</v>
      </c>
    </row>
    <row r="45" spans="1:8" ht="14.25">
      <c r="A45" s="9" t="s">
        <v>129</v>
      </c>
      <c r="B45" s="12">
        <v>6.942214960293299</v>
      </c>
      <c r="C45" s="12">
        <v>9.271465961536107</v>
      </c>
      <c r="D45" s="12">
        <v>11.249568179586385</v>
      </c>
      <c r="E45" s="12"/>
      <c r="F45" s="12"/>
      <c r="G45" s="12"/>
      <c r="H45" s="9" t="s">
        <v>127</v>
      </c>
    </row>
    <row r="46" spans="1:8" ht="14.25">
      <c r="A46" s="9" t="s">
        <v>130</v>
      </c>
      <c r="B46" s="12">
        <v>3.2354668474336186</v>
      </c>
      <c r="C46" s="12">
        <v>2.890631862608446</v>
      </c>
      <c r="D46" s="12">
        <v>3.3482821939206526</v>
      </c>
      <c r="E46" s="12"/>
      <c r="F46" s="12"/>
      <c r="G46" s="12"/>
      <c r="H46" s="9" t="s">
        <v>127</v>
      </c>
    </row>
    <row r="47" spans="1:8" ht="14.25">
      <c r="A47" s="9" t="s">
        <v>131</v>
      </c>
      <c r="B47" s="12">
        <v>3.046717443154715</v>
      </c>
      <c r="C47" s="12">
        <v>2.997607896697293</v>
      </c>
      <c r="D47" s="12">
        <v>3.659537656141884</v>
      </c>
      <c r="E47" s="12">
        <v>3.4297889761976794</v>
      </c>
      <c r="F47" s="12">
        <v>2.9977058293429457</v>
      </c>
      <c r="G47" s="12">
        <v>3.492327543499734</v>
      </c>
      <c r="H47" s="9" t="s">
        <v>127</v>
      </c>
    </row>
    <row r="48" spans="1:8" ht="14.25">
      <c r="A48" s="9" t="s">
        <v>132</v>
      </c>
      <c r="B48" s="12"/>
      <c r="C48" s="12"/>
      <c r="D48" s="12"/>
      <c r="E48" s="12"/>
      <c r="F48" s="12">
        <v>4.909686462192946</v>
      </c>
      <c r="G48" s="12">
        <v>4.184475148870939</v>
      </c>
      <c r="H48" s="9" t="s">
        <v>127</v>
      </c>
    </row>
    <row r="49" spans="1:8" ht="14.25">
      <c r="A49" s="9" t="s">
        <v>133</v>
      </c>
      <c r="B49" s="12"/>
      <c r="C49" s="12"/>
      <c r="D49" s="12"/>
      <c r="E49" s="12"/>
      <c r="F49" s="12"/>
      <c r="G49" s="12">
        <v>5.404617520194495</v>
      </c>
      <c r="H49" s="9" t="s">
        <v>127</v>
      </c>
    </row>
    <row r="50" spans="1:8" ht="14.25">
      <c r="A50" s="9" t="s">
        <v>134</v>
      </c>
      <c r="B50" s="12">
        <v>5.899755068490723</v>
      </c>
      <c r="C50" s="12">
        <v>6.317604439947185</v>
      </c>
      <c r="D50" s="12">
        <v>6.975222220274612</v>
      </c>
      <c r="E50" s="12"/>
      <c r="F50" s="12"/>
      <c r="G50" s="12"/>
      <c r="H50" s="9" t="s">
        <v>127</v>
      </c>
    </row>
    <row r="51" spans="1:8" ht="14.25">
      <c r="A51" s="9" t="s">
        <v>135</v>
      </c>
      <c r="B51" s="12">
        <v>6.167840548249489</v>
      </c>
      <c r="C51" s="12">
        <v>6.356939971312567</v>
      </c>
      <c r="D51" s="12">
        <v>6.874838612197665</v>
      </c>
      <c r="E51" s="12">
        <v>6.300630545554688</v>
      </c>
      <c r="F51" s="12">
        <v>5.758089602072636</v>
      </c>
      <c r="G51" s="12">
        <v>6.123870578228193</v>
      </c>
      <c r="H51" s="9" t="s">
        <v>127</v>
      </c>
    </row>
    <row r="52" spans="1:8" ht="14.25">
      <c r="A52" s="9" t="s">
        <v>136</v>
      </c>
      <c r="B52" s="12"/>
      <c r="C52" s="12"/>
      <c r="D52" s="12"/>
      <c r="E52" s="12"/>
      <c r="F52" s="12"/>
      <c r="G52" s="12">
        <v>7.767072398704324</v>
      </c>
      <c r="H52" s="9" t="s">
        <v>127</v>
      </c>
    </row>
    <row r="53" spans="1:8" ht="14.25">
      <c r="A53" s="9" t="s">
        <v>137</v>
      </c>
      <c r="B53" s="12">
        <v>11.265429966000179</v>
      </c>
      <c r="C53" s="12">
        <v>12.404781275115754</v>
      </c>
      <c r="D53" s="12">
        <v>13.203326962570387</v>
      </c>
      <c r="E53" s="12"/>
      <c r="F53" s="12"/>
      <c r="G53" s="12"/>
      <c r="H53" s="9" t="s">
        <v>127</v>
      </c>
    </row>
    <row r="54" spans="1:8" ht="14.25">
      <c r="A54" s="9" t="s">
        <v>138</v>
      </c>
      <c r="B54" s="12">
        <v>11.997260156033862</v>
      </c>
      <c r="C54" s="12">
        <v>12.507695246292071</v>
      </c>
      <c r="D54" s="12">
        <v>12.074494781842946</v>
      </c>
      <c r="E54" s="12">
        <v>11.510843139009522</v>
      </c>
      <c r="F54" s="12">
        <v>10.89511571673751</v>
      </c>
      <c r="G54" s="12">
        <v>11.111207175952426</v>
      </c>
      <c r="H54" s="9" t="s">
        <v>127</v>
      </c>
    </row>
    <row r="55" spans="1:8" ht="14.25">
      <c r="A55" s="9" t="s">
        <v>139</v>
      </c>
      <c r="B55" s="12"/>
      <c r="C55" s="12"/>
      <c r="D55" s="12"/>
      <c r="E55" s="12">
        <v>14.720390412625049</v>
      </c>
      <c r="F55" s="12">
        <v>14.638023724349454</v>
      </c>
      <c r="G55" s="12">
        <v>15.619945420688275</v>
      </c>
      <c r="H55" s="9" t="s">
        <v>127</v>
      </c>
    </row>
    <row r="56" spans="1:8" ht="14.25">
      <c r="A56" s="9" t="s">
        <v>140</v>
      </c>
      <c r="B56" s="12"/>
      <c r="C56" s="12"/>
      <c r="D56" s="12">
        <v>21.23274010480544</v>
      </c>
      <c r="E56" s="12">
        <v>20.186372630217647</v>
      </c>
      <c r="F56" s="12">
        <v>20.31859570870242</v>
      </c>
      <c r="G56" s="12">
        <v>20.239315083441145</v>
      </c>
      <c r="H56" s="9" t="s">
        <v>127</v>
      </c>
    </row>
    <row r="57" spans="1:8" ht="14.25">
      <c r="A57" s="9" t="s">
        <v>141</v>
      </c>
      <c r="B57" s="12"/>
      <c r="C57" s="12"/>
      <c r="D57" s="12"/>
      <c r="E57" s="12">
        <v>28.98967334857516</v>
      </c>
      <c r="F57" s="12">
        <v>28.31007690223455</v>
      </c>
      <c r="G57" s="12">
        <v>31.252753699828087</v>
      </c>
      <c r="H57" s="9" t="s">
        <v>127</v>
      </c>
    </row>
    <row r="58" spans="1:8" ht="14.25">
      <c r="A58" s="9" t="s">
        <v>142</v>
      </c>
      <c r="B58" s="12">
        <v>5.289138648844822</v>
      </c>
      <c r="C58" s="12">
        <v>10.890139795421335</v>
      </c>
      <c r="D58" s="12">
        <v>13.664263361935284</v>
      </c>
      <c r="E58" s="12"/>
      <c r="F58" s="12"/>
      <c r="G58" s="12"/>
      <c r="H58" s="9" t="s">
        <v>127</v>
      </c>
    </row>
    <row r="59" spans="1:8" ht="14.25">
      <c r="A59" s="9" t="s">
        <v>143</v>
      </c>
      <c r="B59" s="12">
        <v>3.506</v>
      </c>
      <c r="C59" s="12"/>
      <c r="D59" s="12"/>
      <c r="E59" s="12"/>
      <c r="F59" s="12"/>
      <c r="G59" s="12"/>
      <c r="H59" s="9" t="s">
        <v>127</v>
      </c>
    </row>
    <row r="60" spans="1:8" ht="14.25">
      <c r="A60" s="9" t="s">
        <v>5</v>
      </c>
      <c r="B60" s="12">
        <v>11.234994950647982</v>
      </c>
      <c r="C60" s="12">
        <v>14.091618271013672</v>
      </c>
      <c r="D60" s="12">
        <v>16.639849671816197</v>
      </c>
      <c r="E60" s="12">
        <v>16.327428152849006</v>
      </c>
      <c r="F60" s="12">
        <v>18.987205634382192</v>
      </c>
      <c r="G60" s="12">
        <v>25.172275652369468</v>
      </c>
      <c r="H60" s="9" t="s">
        <v>144</v>
      </c>
    </row>
    <row r="67" spans="1:7" ht="14.25">
      <c r="A67" s="8"/>
      <c r="B67" s="8" t="s">
        <v>79</v>
      </c>
      <c r="C67" s="8" t="s">
        <v>80</v>
      </c>
      <c r="D67" s="8" t="s">
        <v>81</v>
      </c>
      <c r="E67" s="8" t="s">
        <v>82</v>
      </c>
      <c r="F67" s="8" t="s">
        <v>83</v>
      </c>
      <c r="G67" s="8" t="s">
        <v>84</v>
      </c>
    </row>
    <row r="68" spans="1:13" ht="14.25">
      <c r="A68" s="8" t="s">
        <v>85</v>
      </c>
      <c r="B68" s="11">
        <v>7.382564503843224</v>
      </c>
      <c r="C68" s="11">
        <v>8.96562477414174</v>
      </c>
      <c r="D68" s="11">
        <v>9.80568793761935</v>
      </c>
      <c r="E68" s="11">
        <v>8.361902715528606</v>
      </c>
      <c r="F68" s="11">
        <v>10.66643946346629</v>
      </c>
      <c r="G68" s="11">
        <v>16.299698291507603</v>
      </c>
      <c r="H68" s="3"/>
      <c r="I68" s="3"/>
      <c r="J68" s="4"/>
      <c r="K68" s="4"/>
      <c r="L68" s="4"/>
      <c r="M68" s="4"/>
    </row>
    <row r="69" spans="1:13" ht="14.25">
      <c r="A69" s="8" t="s">
        <v>86</v>
      </c>
      <c r="B69" s="11">
        <v>12.650795422054324</v>
      </c>
      <c r="C69" s="11">
        <v>13.110875772223787</v>
      </c>
      <c r="D69" s="11">
        <v>14.388320946518327</v>
      </c>
      <c r="E69" s="11">
        <v>14.573117458155345</v>
      </c>
      <c r="F69" s="11">
        <v>14.276214117810333</v>
      </c>
      <c r="G69" s="11">
        <v>16.140843546253425</v>
      </c>
      <c r="H69" s="3"/>
      <c r="I69" s="3"/>
      <c r="J69" s="4"/>
      <c r="K69" s="4"/>
      <c r="L69" s="4"/>
      <c r="M69" s="4"/>
    </row>
    <row r="70" spans="1:13" ht="14.25">
      <c r="A70" s="8" t="s">
        <v>87</v>
      </c>
      <c r="B70" s="11"/>
      <c r="C70" s="11"/>
      <c r="D70" s="11"/>
      <c r="E70" s="11"/>
      <c r="F70" s="11"/>
      <c r="G70" s="11">
        <v>16.814326180836705</v>
      </c>
      <c r="J70" s="4"/>
      <c r="K70" s="4"/>
      <c r="L70" s="4"/>
      <c r="M70" s="4"/>
    </row>
    <row r="71" spans="1:13" ht="14.25">
      <c r="A71" s="8" t="s">
        <v>88</v>
      </c>
      <c r="B71" s="11"/>
      <c r="C71" s="11"/>
      <c r="D71" s="11"/>
      <c r="E71" s="11"/>
      <c r="F71" s="11"/>
      <c r="G71" s="11">
        <v>20.474244057971013</v>
      </c>
      <c r="H71" s="3"/>
      <c r="I71" s="3"/>
      <c r="J71" s="4"/>
      <c r="K71" s="4"/>
      <c r="L71" s="4"/>
      <c r="M71" s="4"/>
    </row>
    <row r="72" spans="1:13" ht="14.25">
      <c r="A72" s="8" t="s">
        <v>89</v>
      </c>
      <c r="B72" s="11">
        <v>17.06076979587096</v>
      </c>
      <c r="C72" s="11">
        <v>21.856205170975812</v>
      </c>
      <c r="D72" s="11">
        <v>23.682322467299887</v>
      </c>
      <c r="E72" s="11">
        <v>23.305333479143126</v>
      </c>
      <c r="F72" s="11">
        <v>22.659984264218615</v>
      </c>
      <c r="G72" s="11">
        <v>23.382549306609558</v>
      </c>
      <c r="H72" s="3"/>
      <c r="I72" s="3"/>
      <c r="J72" s="4"/>
      <c r="K72" s="4"/>
      <c r="L72" s="4"/>
      <c r="M72" s="4"/>
    </row>
    <row r="73" spans="1:13" ht="14.25">
      <c r="A73" s="8" t="s">
        <v>90</v>
      </c>
      <c r="B73" s="11"/>
      <c r="C73" s="11"/>
      <c r="D73" s="11"/>
      <c r="E73" s="11"/>
      <c r="F73" s="11"/>
      <c r="G73" s="11">
        <v>24.64391845956354</v>
      </c>
      <c r="H73" s="3"/>
      <c r="I73" s="3"/>
      <c r="J73" s="4"/>
      <c r="K73" s="4"/>
      <c r="L73" s="4"/>
      <c r="M73" s="4"/>
    </row>
    <row r="74" spans="1:13" ht="14.25">
      <c r="A74" s="8" t="s">
        <v>91</v>
      </c>
      <c r="B74" s="11"/>
      <c r="C74" s="11"/>
      <c r="D74" s="11"/>
      <c r="E74" s="11"/>
      <c r="F74" s="11"/>
      <c r="G74" s="11">
        <v>54.311720377468994</v>
      </c>
      <c r="H74" s="3"/>
      <c r="I74" s="3"/>
      <c r="J74" s="4"/>
      <c r="K74" s="4"/>
      <c r="L74" s="4"/>
      <c r="M74" s="4"/>
    </row>
    <row r="75" spans="1:13" ht="14.25">
      <c r="A75" s="8" t="s">
        <v>92</v>
      </c>
      <c r="B75" s="11"/>
      <c r="C75" s="11"/>
      <c r="D75" s="11"/>
      <c r="E75" s="11"/>
      <c r="F75" s="11"/>
      <c r="G75" s="11">
        <v>124.8870350567354</v>
      </c>
      <c r="H75" s="3"/>
      <c r="I75" s="3"/>
      <c r="J75" s="4"/>
      <c r="K75" s="4"/>
      <c r="L75" s="4"/>
      <c r="M75" s="4"/>
    </row>
    <row r="76" spans="1:13" ht="14.25">
      <c r="A76" s="8" t="s">
        <v>93</v>
      </c>
      <c r="B76" s="11"/>
      <c r="C76" s="11"/>
      <c r="D76" s="11">
        <v>89.08512917661098</v>
      </c>
      <c r="E76" s="11">
        <v>136.2663267399551</v>
      </c>
      <c r="F76" s="11">
        <v>171.56108368445695</v>
      </c>
      <c r="G76" s="11">
        <v>226.0567053504986</v>
      </c>
      <c r="H76" s="3"/>
      <c r="I76" s="3"/>
      <c r="J76" s="4"/>
      <c r="K76" s="4"/>
      <c r="L76" s="4"/>
      <c r="M76" s="4"/>
    </row>
    <row r="77" spans="1:13" ht="14.25">
      <c r="A77" s="8" t="s">
        <v>94</v>
      </c>
      <c r="B77" s="11">
        <v>49.622758145997366</v>
      </c>
      <c r="C77" s="11">
        <v>55.47087697039188</v>
      </c>
      <c r="D77" s="11">
        <v>56.67523501190842</v>
      </c>
      <c r="E77" s="11">
        <v>54.89549228500558</v>
      </c>
      <c r="F77" s="11">
        <v>54.00947947793074</v>
      </c>
      <c r="G77" s="11">
        <v>56.235794578915936</v>
      </c>
      <c r="H77" s="3"/>
      <c r="I77" s="3"/>
      <c r="J77" s="4"/>
      <c r="K77" s="4"/>
      <c r="L77" s="4"/>
      <c r="M77" s="4"/>
    </row>
    <row r="78" spans="1:13" ht="14.25">
      <c r="A78" s="8" t="s">
        <v>145</v>
      </c>
      <c r="B78" s="11">
        <v>34.328823060476104</v>
      </c>
      <c r="C78" s="11">
        <v>42.18286268575102</v>
      </c>
      <c r="D78" s="11">
        <v>45.15013089906495</v>
      </c>
      <c r="E78" s="11">
        <v>46.212703306943254</v>
      </c>
      <c r="F78" s="11">
        <v>49.408547764265506</v>
      </c>
      <c r="G78" s="11">
        <v>56.85185575589576</v>
      </c>
      <c r="H78" s="3"/>
      <c r="I78" s="3"/>
      <c r="J78" s="4"/>
      <c r="K78" s="4"/>
      <c r="L78" s="4"/>
      <c r="M78" s="4"/>
    </row>
    <row r="79" spans="8:13" ht="14.25">
      <c r="H79" s="3"/>
      <c r="I79" s="3"/>
      <c r="J79" s="4"/>
      <c r="K79" s="13"/>
      <c r="L79" s="4"/>
      <c r="M79" s="4"/>
    </row>
    <row r="80" spans="2:7" ht="14.25">
      <c r="B80" t="s">
        <v>79</v>
      </c>
      <c r="C80" t="s">
        <v>80</v>
      </c>
      <c r="D80" t="s">
        <v>81</v>
      </c>
      <c r="E80" t="s">
        <v>82</v>
      </c>
      <c r="F80" t="s">
        <v>83</v>
      </c>
      <c r="G80" t="s">
        <v>84</v>
      </c>
    </row>
    <row r="81" spans="1:13" ht="14.25">
      <c r="A81" t="s">
        <v>95</v>
      </c>
      <c r="B81" s="3">
        <v>5.648614829009435</v>
      </c>
      <c r="C81" s="3">
        <v>9.71518935595835</v>
      </c>
      <c r="D81" s="3">
        <v>12.605808739708676</v>
      </c>
      <c r="E81" s="3"/>
      <c r="F81" s="3"/>
      <c r="G81" s="3"/>
      <c r="H81" s="3"/>
      <c r="I81" s="3"/>
      <c r="J81" s="4"/>
      <c r="K81" s="4"/>
      <c r="L81" s="4"/>
      <c r="M81" s="4"/>
    </row>
    <row r="82" spans="1:13" ht="14.25">
      <c r="A82" t="s">
        <v>97</v>
      </c>
      <c r="B82" s="3">
        <v>3.968906318082789</v>
      </c>
      <c r="C82" s="3">
        <v>4.6692575236457445</v>
      </c>
      <c r="D82" s="3">
        <v>5.48259317669778</v>
      </c>
      <c r="E82" s="3">
        <v>6.577959506485289</v>
      </c>
      <c r="F82" s="3">
        <v>11.600295054356147</v>
      </c>
      <c r="G82" s="3">
        <v>19.26763109665977</v>
      </c>
      <c r="H82" s="3"/>
      <c r="I82" s="3"/>
      <c r="J82" s="4"/>
      <c r="K82" s="4"/>
      <c r="L82" s="4"/>
      <c r="M82" s="4"/>
    </row>
    <row r="83" spans="1:13" ht="14.25">
      <c r="A83" t="s">
        <v>98</v>
      </c>
      <c r="B83" s="3">
        <v>3.61685192560076</v>
      </c>
      <c r="C83" s="3">
        <v>3.859052420306966</v>
      </c>
      <c r="D83" s="3">
        <v>5.115613263525305</v>
      </c>
      <c r="E83" s="3"/>
      <c r="F83" s="3"/>
      <c r="G83" s="3">
        <v>5.906081153588196</v>
      </c>
      <c r="J83" s="4"/>
      <c r="K83" s="4"/>
      <c r="L83" s="4"/>
      <c r="M83" s="4"/>
    </row>
    <row r="84" spans="1:13" ht="14.25">
      <c r="A84" t="s">
        <v>99</v>
      </c>
      <c r="B84" s="3"/>
      <c r="C84" s="3"/>
      <c r="D84" s="3">
        <v>5.666204351087772</v>
      </c>
      <c r="E84" s="3">
        <v>6.540538549841864</v>
      </c>
      <c r="F84" s="3">
        <v>6.924463672524043</v>
      </c>
      <c r="G84" s="3">
        <v>8.383840384615386</v>
      </c>
      <c r="H84" s="3"/>
      <c r="I84" s="3"/>
      <c r="J84" s="4"/>
      <c r="K84" s="4"/>
      <c r="L84" s="4"/>
      <c r="M84" s="4"/>
    </row>
    <row r="85" spans="1:13" ht="14.25">
      <c r="A85" t="s">
        <v>100</v>
      </c>
      <c r="B85" s="3">
        <v>6.43528531851189</v>
      </c>
      <c r="C85" s="3">
        <v>7.200452161383285</v>
      </c>
      <c r="D85" s="3">
        <v>7.540334169321494</v>
      </c>
      <c r="E85" s="3"/>
      <c r="F85" s="3"/>
      <c r="G85" s="3"/>
      <c r="H85" s="3"/>
      <c r="I85" s="3"/>
      <c r="J85" s="4"/>
      <c r="K85" s="4"/>
      <c r="L85" s="4"/>
      <c r="M85" s="4"/>
    </row>
    <row r="86" spans="1:13" ht="14.25">
      <c r="A86" t="s">
        <v>101</v>
      </c>
      <c r="B86" s="3">
        <v>10.360961142040326</v>
      </c>
      <c r="C86" s="3">
        <v>10.553652427788547</v>
      </c>
      <c r="D86" s="3">
        <v>11.628873163333017</v>
      </c>
      <c r="E86" s="3"/>
      <c r="F86" s="3"/>
      <c r="G86" s="3"/>
      <c r="H86" s="3"/>
      <c r="I86" s="3"/>
      <c r="J86" s="4"/>
      <c r="K86" s="4"/>
      <c r="L86" s="4"/>
      <c r="M86" s="4"/>
    </row>
    <row r="87" spans="1:13" ht="14.25">
      <c r="A87" t="s">
        <v>102</v>
      </c>
      <c r="B87" s="3">
        <v>8.523752637749121</v>
      </c>
      <c r="C87" s="3">
        <v>9.257719276094276</v>
      </c>
      <c r="D87" s="3">
        <v>9.711575803673938</v>
      </c>
      <c r="E87" s="3">
        <v>9.260051961287903</v>
      </c>
      <c r="F87" s="3">
        <v>9.477403952512061</v>
      </c>
      <c r="G87" s="3">
        <v>11.094533820515105</v>
      </c>
      <c r="H87" s="3"/>
      <c r="I87" s="3"/>
      <c r="J87" s="4"/>
      <c r="K87" s="4"/>
      <c r="L87" s="4"/>
      <c r="M87" s="4"/>
    </row>
    <row r="88" spans="1:13" ht="14.25">
      <c r="A88" t="s">
        <v>103</v>
      </c>
      <c r="B88" s="3">
        <v>14.472871734561107</v>
      </c>
      <c r="C88" s="3">
        <v>16.748247743205017</v>
      </c>
      <c r="D88" s="3">
        <v>22.1123717312295</v>
      </c>
      <c r="E88" s="3"/>
      <c r="F88" s="3"/>
      <c r="G88" s="3"/>
      <c r="H88" s="3"/>
      <c r="I88" s="3"/>
      <c r="J88" s="4"/>
      <c r="K88" s="4"/>
      <c r="L88" s="4"/>
      <c r="M88" s="4"/>
    </row>
    <row r="89" spans="1:13" ht="14.25">
      <c r="A89" t="s">
        <v>104</v>
      </c>
      <c r="B89" s="3"/>
      <c r="C89" s="3">
        <v>9.7675</v>
      </c>
      <c r="D89" s="3">
        <v>14.115185624857254</v>
      </c>
      <c r="E89" s="3">
        <v>18.066557127266115</v>
      </c>
      <c r="F89" s="3">
        <v>17.949001820206597</v>
      </c>
      <c r="G89" s="3">
        <v>18.94770939898624</v>
      </c>
      <c r="H89" s="3"/>
      <c r="I89" s="3"/>
      <c r="J89" s="4"/>
      <c r="K89" s="4"/>
      <c r="L89" s="4"/>
      <c r="M89" s="4"/>
    </row>
    <row r="90" spans="1:13" ht="14.25">
      <c r="A90" t="s">
        <v>105</v>
      </c>
      <c r="B90" s="3"/>
      <c r="C90" s="3"/>
      <c r="D90" s="3"/>
      <c r="E90" s="3"/>
      <c r="F90" s="3"/>
      <c r="G90" s="3">
        <v>22.226966651285707</v>
      </c>
      <c r="H90" s="3"/>
      <c r="I90" s="3"/>
      <c r="J90" s="4"/>
      <c r="K90" s="4"/>
      <c r="L90" s="4"/>
      <c r="M90" s="4"/>
    </row>
    <row r="91" spans="1:13" ht="14.25">
      <c r="A91" t="s">
        <v>106</v>
      </c>
      <c r="B91" s="3">
        <v>30.71035269202574</v>
      </c>
      <c r="C91" s="3">
        <v>32.694729930887824</v>
      </c>
      <c r="D91" s="3">
        <v>31.219571407820577</v>
      </c>
      <c r="E91" s="3">
        <v>24.625418385596756</v>
      </c>
      <c r="F91" s="3">
        <v>24.051593173252936</v>
      </c>
      <c r="G91" s="3">
        <v>29.193314653209203</v>
      </c>
      <c r="H91" s="3"/>
      <c r="I91" s="3"/>
      <c r="J91" s="4"/>
      <c r="K91" s="4"/>
      <c r="L91" s="4"/>
      <c r="M91" s="4"/>
    </row>
    <row r="92" spans="1:7" ht="14.25">
      <c r="A92" t="s">
        <v>107</v>
      </c>
      <c r="B92" s="3"/>
      <c r="C92" s="3"/>
      <c r="D92" s="3">
        <v>56.17533324836268</v>
      </c>
      <c r="E92" s="3">
        <v>57.00942033820583</v>
      </c>
      <c r="F92" s="3">
        <v>51.753252810368274</v>
      </c>
      <c r="G92" s="3">
        <v>54.635734361456755</v>
      </c>
    </row>
    <row r="93" spans="1:7" ht="14.25">
      <c r="A93" t="s">
        <v>108</v>
      </c>
      <c r="B93" s="3"/>
      <c r="C93" s="3"/>
      <c r="D93" s="3"/>
      <c r="E93" s="3">
        <v>75.87489222369598</v>
      </c>
      <c r="F93" s="3">
        <v>73.50278317844042</v>
      </c>
      <c r="G93" s="3">
        <v>91.33859829412822</v>
      </c>
    </row>
    <row r="94" spans="1:7" ht="14.25">
      <c r="A94" t="s">
        <v>109</v>
      </c>
      <c r="B94" s="3"/>
      <c r="C94" s="3"/>
      <c r="D94" s="3"/>
      <c r="E94" s="3"/>
      <c r="F94" s="3"/>
      <c r="G94" s="3">
        <v>105.1851347826087</v>
      </c>
    </row>
    <row r="95" spans="1:7" ht="14.25">
      <c r="A95" t="s">
        <v>110</v>
      </c>
      <c r="B95" s="3"/>
      <c r="C95" s="3"/>
      <c r="D95" s="3"/>
      <c r="E95" s="3"/>
      <c r="F95" s="3"/>
      <c r="G95" s="3">
        <v>133.56631495217647</v>
      </c>
    </row>
    <row r="96" spans="1:7" ht="14.25">
      <c r="A96" t="s">
        <v>146</v>
      </c>
      <c r="B96" s="5">
        <v>12.05323484238843</v>
      </c>
      <c r="C96" s="5">
        <v>20.31631230442626</v>
      </c>
      <c r="D96" s="5">
        <v>25.214353639450835</v>
      </c>
      <c r="E96" s="5">
        <v>36.617728671201526</v>
      </c>
      <c r="F96" s="5">
        <v>38.94896505287648</v>
      </c>
      <c r="G96" s="5">
        <v>48.204381837493365</v>
      </c>
    </row>
    <row r="99" spans="1:7" ht="15">
      <c r="A99" s="8"/>
      <c r="B99" s="8" t="s">
        <v>79</v>
      </c>
      <c r="C99" s="8" t="s">
        <v>80</v>
      </c>
      <c r="D99" s="8" t="s">
        <v>81</v>
      </c>
      <c r="E99" s="8" t="s">
        <v>82</v>
      </c>
      <c r="F99" s="8" t="s">
        <v>83</v>
      </c>
      <c r="G99" s="8" t="s">
        <v>84</v>
      </c>
    </row>
    <row r="100" spans="1:13" ht="15">
      <c r="A100" s="8" t="s">
        <v>126</v>
      </c>
      <c r="B100" s="11">
        <v>3.5381245726495725</v>
      </c>
      <c r="C100" s="11">
        <v>4.494850261751101</v>
      </c>
      <c r="D100" s="11">
        <v>7.582598739054291</v>
      </c>
      <c r="E100" s="11">
        <v>9.13179146193269</v>
      </c>
      <c r="F100" s="11">
        <v>11.578303113125791</v>
      </c>
      <c r="G100" s="11">
        <v>15.062195140155913</v>
      </c>
      <c r="H100" s="3"/>
      <c r="I100" s="3"/>
      <c r="J100" s="4"/>
      <c r="K100" s="4"/>
      <c r="L100" s="4"/>
      <c r="M100" s="4"/>
    </row>
    <row r="101" spans="1:13" ht="15">
      <c r="A101" s="8" t="s">
        <v>128</v>
      </c>
      <c r="B101" s="11">
        <v>3.290308759487371</v>
      </c>
      <c r="C101" s="11">
        <v>5.440904925671178</v>
      </c>
      <c r="D101" s="11">
        <v>7.371121242130579</v>
      </c>
      <c r="E101" s="11"/>
      <c r="F101" s="11"/>
      <c r="G101" s="11"/>
      <c r="H101" s="3"/>
      <c r="I101" s="3"/>
      <c r="J101" s="4"/>
      <c r="K101" s="4"/>
      <c r="L101" s="4"/>
      <c r="M101" s="4"/>
    </row>
    <row r="102" spans="1:13" ht="15">
      <c r="A102" s="8" t="s">
        <v>129</v>
      </c>
      <c r="B102" s="11">
        <v>6.942214960293299</v>
      </c>
      <c r="C102" s="11">
        <v>9.271465961536107</v>
      </c>
      <c r="D102" s="11">
        <v>11.249568179586385</v>
      </c>
      <c r="E102" s="11"/>
      <c r="F102" s="11"/>
      <c r="G102" s="11"/>
      <c r="J102" s="4"/>
      <c r="K102" s="4"/>
      <c r="L102" s="4"/>
      <c r="M102" s="4"/>
    </row>
    <row r="103" spans="1:13" ht="15">
      <c r="A103" s="8" t="s">
        <v>130</v>
      </c>
      <c r="B103" s="11">
        <v>3.2354668474336186</v>
      </c>
      <c r="C103" s="11">
        <v>2.890631862608446</v>
      </c>
      <c r="D103" s="11">
        <v>3.3482821939206526</v>
      </c>
      <c r="E103" s="11"/>
      <c r="F103" s="11"/>
      <c r="G103" s="11"/>
      <c r="H103" s="3"/>
      <c r="I103" s="3"/>
      <c r="J103" s="4"/>
      <c r="K103" s="4"/>
      <c r="L103" s="4"/>
      <c r="M103" s="4"/>
    </row>
    <row r="104" spans="1:13" ht="15">
      <c r="A104" s="8" t="s">
        <v>131</v>
      </c>
      <c r="B104" s="11">
        <v>3.046717443154715</v>
      </c>
      <c r="C104" s="11">
        <v>2.997607896697293</v>
      </c>
      <c r="D104" s="11">
        <v>3.659537656141884</v>
      </c>
      <c r="E104" s="11">
        <v>3.4297889761976794</v>
      </c>
      <c r="F104" s="11">
        <v>2.9977058293429457</v>
      </c>
      <c r="G104" s="11">
        <v>3.492327543499734</v>
      </c>
      <c r="H104" s="3"/>
      <c r="I104" s="3"/>
      <c r="J104" s="4"/>
      <c r="K104" s="4"/>
      <c r="L104" s="4"/>
      <c r="M104" s="4"/>
    </row>
    <row r="105" spans="1:13" ht="15">
      <c r="A105" s="8" t="s">
        <v>132</v>
      </c>
      <c r="B105" s="11"/>
      <c r="C105" s="11"/>
      <c r="D105" s="11"/>
      <c r="E105" s="11"/>
      <c r="F105" s="11">
        <v>4.909686462192946</v>
      </c>
      <c r="G105" s="11">
        <v>4.184475148870939</v>
      </c>
      <c r="H105" s="3"/>
      <c r="I105" s="3"/>
      <c r="J105" s="4"/>
      <c r="K105" s="4"/>
      <c r="L105" s="4"/>
      <c r="M105" s="4"/>
    </row>
    <row r="106" spans="1:13" ht="15">
      <c r="A106" s="8" t="s">
        <v>133</v>
      </c>
      <c r="B106" s="11"/>
      <c r="C106" s="11"/>
      <c r="D106" s="11"/>
      <c r="E106" s="11"/>
      <c r="F106" s="11"/>
      <c r="G106" s="11">
        <v>5.404617520194495</v>
      </c>
      <c r="H106" s="3"/>
      <c r="I106" s="3"/>
      <c r="J106" s="4"/>
      <c r="K106" s="4"/>
      <c r="L106" s="4"/>
      <c r="M106" s="4"/>
    </row>
    <row r="107" spans="1:13" ht="15">
      <c r="A107" s="8" t="s">
        <v>134</v>
      </c>
      <c r="B107" s="11">
        <v>5.899755068490723</v>
      </c>
      <c r="C107" s="11">
        <v>6.317604439947185</v>
      </c>
      <c r="D107" s="11">
        <v>6.975222220274612</v>
      </c>
      <c r="E107" s="11"/>
      <c r="F107" s="11"/>
      <c r="G107" s="11"/>
      <c r="H107" s="3"/>
      <c r="I107" s="3"/>
      <c r="J107" s="4"/>
      <c r="K107" s="4"/>
      <c r="L107" s="4"/>
      <c r="M107" s="4"/>
    </row>
    <row r="108" spans="1:13" ht="15">
      <c r="A108" s="8" t="s">
        <v>135</v>
      </c>
      <c r="B108" s="11">
        <v>6.167840548249489</v>
      </c>
      <c r="C108" s="11">
        <v>6.356939971312567</v>
      </c>
      <c r="D108" s="11">
        <v>6.874838612197665</v>
      </c>
      <c r="E108" s="11">
        <v>6.300630545554688</v>
      </c>
      <c r="F108" s="11">
        <v>5.758089602072636</v>
      </c>
      <c r="G108" s="11">
        <v>6.123870578228193</v>
      </c>
      <c r="H108" s="3"/>
      <c r="I108" s="3"/>
      <c r="J108" s="4"/>
      <c r="K108" s="4"/>
      <c r="L108" s="4"/>
      <c r="M108" s="4"/>
    </row>
    <row r="109" spans="1:13" ht="15">
      <c r="A109" s="8" t="s">
        <v>136</v>
      </c>
      <c r="B109" s="11"/>
      <c r="C109" s="11"/>
      <c r="D109" s="11"/>
      <c r="E109" s="11"/>
      <c r="F109" s="11"/>
      <c r="G109" s="11">
        <v>7.767072398704324</v>
      </c>
      <c r="H109" s="3"/>
      <c r="I109" s="3"/>
      <c r="J109" s="4"/>
      <c r="K109" s="4"/>
      <c r="L109" s="4"/>
      <c r="M109" s="4"/>
    </row>
    <row r="110" spans="1:13" ht="15">
      <c r="A110" s="8" t="s">
        <v>137</v>
      </c>
      <c r="B110" s="11">
        <v>11.265429966000179</v>
      </c>
      <c r="C110" s="11">
        <v>12.404781275115754</v>
      </c>
      <c r="D110" s="11">
        <v>13.203326962570387</v>
      </c>
      <c r="E110" s="11"/>
      <c r="F110" s="11"/>
      <c r="G110" s="11"/>
      <c r="H110" s="3"/>
      <c r="I110" s="3"/>
      <c r="J110" s="4"/>
      <c r="K110" s="4"/>
      <c r="L110" s="4"/>
      <c r="M110" s="4"/>
    </row>
    <row r="111" spans="1:13" ht="15">
      <c r="A111" s="8" t="s">
        <v>138</v>
      </c>
      <c r="B111" s="11">
        <v>11.997260156033862</v>
      </c>
      <c r="C111" s="11">
        <v>12.507695246292071</v>
      </c>
      <c r="D111" s="11">
        <v>12.074494781842946</v>
      </c>
      <c r="E111" s="11">
        <v>11.510843139009522</v>
      </c>
      <c r="F111" s="11">
        <v>10.89511571673751</v>
      </c>
      <c r="G111" s="11">
        <v>11.111207175952426</v>
      </c>
      <c r="H111" s="3"/>
      <c r="I111" s="3"/>
      <c r="J111" s="4"/>
      <c r="K111" s="13"/>
      <c r="L111" s="4"/>
      <c r="M111" s="4"/>
    </row>
    <row r="112" spans="1:13" ht="15">
      <c r="A112" s="8" t="s">
        <v>139</v>
      </c>
      <c r="B112" s="11"/>
      <c r="C112" s="11"/>
      <c r="D112" s="11"/>
      <c r="E112" s="11">
        <v>14.720390412625049</v>
      </c>
      <c r="F112" s="11">
        <v>14.638023724349454</v>
      </c>
      <c r="G112" s="11">
        <v>15.619945420688275</v>
      </c>
      <c r="H112" s="3"/>
      <c r="I112" s="3"/>
      <c r="J112" s="4"/>
      <c r="K112" s="13"/>
      <c r="L112" s="4"/>
      <c r="M112" s="4"/>
    </row>
    <row r="113" spans="1:13" ht="15">
      <c r="A113" s="8" t="s">
        <v>140</v>
      </c>
      <c r="B113" s="11"/>
      <c r="C113" s="11"/>
      <c r="D113" s="11">
        <v>21.23274010480544</v>
      </c>
      <c r="E113" s="11">
        <v>20.186372630217647</v>
      </c>
      <c r="F113" s="11">
        <v>20.31859570870242</v>
      </c>
      <c r="G113" s="11">
        <v>20.239315083441145</v>
      </c>
      <c r="H113" s="3"/>
      <c r="I113" s="3"/>
      <c r="J113" s="4"/>
      <c r="K113" s="13"/>
      <c r="L113" s="4"/>
      <c r="M113" s="4"/>
    </row>
    <row r="114" spans="1:13" ht="15">
      <c r="A114" s="8" t="s">
        <v>141</v>
      </c>
      <c r="B114" s="11"/>
      <c r="C114" s="11"/>
      <c r="D114" s="11"/>
      <c r="E114" s="11">
        <v>28.98967334857516</v>
      </c>
      <c r="F114" s="11">
        <v>28.31007690223455</v>
      </c>
      <c r="G114" s="11">
        <v>31.252753699828087</v>
      </c>
      <c r="H114" s="3"/>
      <c r="I114" s="3"/>
      <c r="J114" s="4"/>
      <c r="K114" s="13"/>
      <c r="L114" s="4"/>
      <c r="M114" s="4"/>
    </row>
    <row r="115" spans="1:13" ht="15">
      <c r="A115" s="8" t="s">
        <v>142</v>
      </c>
      <c r="B115" s="11">
        <v>5.289138648844822</v>
      </c>
      <c r="C115" s="11">
        <v>10.890139795421335</v>
      </c>
      <c r="D115" s="11">
        <v>13.664263361935284</v>
      </c>
      <c r="E115" s="11"/>
      <c r="F115" s="11"/>
      <c r="G115" s="11"/>
      <c r="H115" s="3"/>
      <c r="I115" s="3"/>
      <c r="J115" s="4"/>
      <c r="K115" s="4"/>
      <c r="L115" s="4"/>
      <c r="M115" s="4"/>
    </row>
    <row r="116" spans="1:7" ht="15">
      <c r="A116" s="8" t="s">
        <v>147</v>
      </c>
      <c r="B116" s="11">
        <v>8.188540760476094</v>
      </c>
      <c r="C116" s="11">
        <v>8.478380583892951</v>
      </c>
      <c r="D116" s="11">
        <v>8.523731401119537</v>
      </c>
      <c r="E116" s="11">
        <v>9.059316476741575</v>
      </c>
      <c r="F116" s="11">
        <v>9.55832015398561</v>
      </c>
      <c r="G116" s="11">
        <v>10.656848935014098</v>
      </c>
    </row>
    <row r="124" spans="2:8" ht="14.25">
      <c r="B124" t="s">
        <v>79</v>
      </c>
      <c r="C124" t="s">
        <v>80</v>
      </c>
      <c r="D124" t="s">
        <v>81</v>
      </c>
      <c r="E124" t="s">
        <v>82</v>
      </c>
      <c r="F124" t="s">
        <v>83</v>
      </c>
      <c r="G124" t="s">
        <v>84</v>
      </c>
      <c r="H124" t="s">
        <v>148</v>
      </c>
    </row>
    <row r="125" spans="1:8" ht="14.25">
      <c r="A125" t="s">
        <v>123</v>
      </c>
      <c r="B125" s="5"/>
      <c r="C125" s="5"/>
      <c r="D125" s="5"/>
      <c r="E125" s="5"/>
      <c r="F125" s="5"/>
      <c r="G125" s="5">
        <v>19.34995993192271</v>
      </c>
      <c r="H125" s="3">
        <v>12</v>
      </c>
    </row>
    <row r="126" spans="1:8" ht="14.25">
      <c r="A126" t="s">
        <v>124</v>
      </c>
      <c r="B126" s="5"/>
      <c r="C126" s="5"/>
      <c r="D126" s="5"/>
      <c r="E126" s="5">
        <v>21.42082395326024</v>
      </c>
      <c r="F126" s="5">
        <v>20.790369465885824</v>
      </c>
      <c r="G126" s="5">
        <v>18.932431665221138</v>
      </c>
      <c r="H126" s="3">
        <v>13</v>
      </c>
    </row>
    <row r="127" spans="1:8" ht="14.25">
      <c r="A127" t="s">
        <v>122</v>
      </c>
      <c r="B127" s="5"/>
      <c r="C127" s="5"/>
      <c r="D127" s="5"/>
      <c r="E127" s="5"/>
      <c r="F127" s="5">
        <v>10.33565788390284</v>
      </c>
      <c r="G127" s="5">
        <v>16.22791888948863</v>
      </c>
      <c r="H127" s="3">
        <v>11</v>
      </c>
    </row>
    <row r="128" spans="1:8" ht="14.25">
      <c r="A128" t="s">
        <v>121</v>
      </c>
      <c r="B128" s="5"/>
      <c r="C128" s="5"/>
      <c r="D128" s="5"/>
      <c r="E128" s="5"/>
      <c r="F128" s="5"/>
      <c r="G128" s="5">
        <v>16.05388953203558</v>
      </c>
      <c r="H128" s="3">
        <v>10</v>
      </c>
    </row>
    <row r="129" spans="1:8" ht="14.25">
      <c r="A129" t="s">
        <v>125</v>
      </c>
      <c r="B129" s="5"/>
      <c r="C129" s="5"/>
      <c r="D129" s="5"/>
      <c r="E129" s="5"/>
      <c r="F129" s="5"/>
      <c r="G129" s="5">
        <v>13.673612395168288</v>
      </c>
      <c r="H129" s="3">
        <v>14</v>
      </c>
    </row>
    <row r="130" spans="1:8" ht="14.25">
      <c r="A130" t="s">
        <v>119</v>
      </c>
      <c r="B130" s="5"/>
      <c r="C130" s="5"/>
      <c r="D130" s="5"/>
      <c r="E130" s="5">
        <v>12.664942013761227</v>
      </c>
      <c r="F130" s="5">
        <v>12.271943281158176</v>
      </c>
      <c r="G130" s="5">
        <v>12.47649899839678</v>
      </c>
      <c r="H130" s="3">
        <v>8</v>
      </c>
    </row>
    <row r="131" spans="1:8" ht="14.25">
      <c r="A131" t="s">
        <v>120</v>
      </c>
      <c r="B131" s="5"/>
      <c r="C131" s="5"/>
      <c r="D131" s="5"/>
      <c r="E131" s="5">
        <v>6.998735060168372</v>
      </c>
      <c r="F131" s="5">
        <v>9.277813093664145</v>
      </c>
      <c r="G131" s="5">
        <v>11.16149691370775</v>
      </c>
      <c r="H131" s="3">
        <v>9</v>
      </c>
    </row>
    <row r="132" spans="1:8" ht="14.25">
      <c r="A132" t="s">
        <v>111</v>
      </c>
      <c r="B132" s="5">
        <v>1.5242840688170245</v>
      </c>
      <c r="C132" s="5">
        <v>3.1135293834928124</v>
      </c>
      <c r="D132" s="5">
        <v>4.35406862170088</v>
      </c>
      <c r="E132" s="5">
        <v>5.383741695157422</v>
      </c>
      <c r="F132" s="5">
        <v>8.069034612397079</v>
      </c>
      <c r="G132" s="5">
        <v>9.985117607526881</v>
      </c>
      <c r="H132" s="3">
        <v>1</v>
      </c>
    </row>
    <row r="133" spans="1:8" ht="14.25">
      <c r="A133" t="s">
        <v>117</v>
      </c>
      <c r="B133" s="5"/>
      <c r="C133" s="5"/>
      <c r="D133" s="5"/>
      <c r="E133" s="5">
        <v>6.085530389026841</v>
      </c>
      <c r="F133" s="5">
        <v>7.628688557115223</v>
      </c>
      <c r="G133" s="5">
        <v>8.667633759378143</v>
      </c>
      <c r="H133" s="3">
        <v>6</v>
      </c>
    </row>
    <row r="134" spans="1:8" ht="14.25">
      <c r="A134" t="s">
        <v>118</v>
      </c>
      <c r="B134" s="5"/>
      <c r="C134" s="5"/>
      <c r="D134" s="5"/>
      <c r="E134" s="5">
        <v>4.558734773195516</v>
      </c>
      <c r="F134" s="5">
        <v>5.511948294320005</v>
      </c>
      <c r="G134" s="5">
        <v>7.455458319983043</v>
      </c>
      <c r="H134" s="3">
        <v>7</v>
      </c>
    </row>
    <row r="135" spans="1:8" ht="14.25">
      <c r="A135" t="s">
        <v>116</v>
      </c>
      <c r="B135" s="5"/>
      <c r="C135" s="5"/>
      <c r="D135" s="5">
        <v>4.451616421292918</v>
      </c>
      <c r="E135" s="5">
        <v>4.546506368590956</v>
      </c>
      <c r="F135" s="5">
        <v>4.456648634377005</v>
      </c>
      <c r="G135" s="5">
        <v>5.766001483556145</v>
      </c>
      <c r="H135" s="3">
        <v>5</v>
      </c>
    </row>
    <row r="136" spans="1:8" ht="14.25">
      <c r="A136" t="s">
        <v>114</v>
      </c>
      <c r="B136" s="5"/>
      <c r="C136" s="5"/>
      <c r="D136" s="5"/>
      <c r="E136" s="5"/>
      <c r="F136" s="5"/>
      <c r="G136" s="5">
        <v>5.62761965704726</v>
      </c>
      <c r="H136">
        <v>3</v>
      </c>
    </row>
    <row r="137" spans="1:8" ht="14.25">
      <c r="A137" t="s">
        <v>115</v>
      </c>
      <c r="B137" s="5">
        <v>2.2328040363641146</v>
      </c>
      <c r="C137" s="5">
        <v>2.8657626519304316</v>
      </c>
      <c r="D137" s="5">
        <v>3.334633543818149</v>
      </c>
      <c r="E137" s="5">
        <v>3.1071838548096054</v>
      </c>
      <c r="F137" s="5">
        <v>3.596072227418865</v>
      </c>
      <c r="G137" s="5">
        <v>4.925692080810048</v>
      </c>
      <c r="H137" s="3">
        <v>4</v>
      </c>
    </row>
    <row r="138" spans="1:8" ht="14.25">
      <c r="A138" t="s">
        <v>113</v>
      </c>
      <c r="B138" s="5">
        <v>1.5362034358152752</v>
      </c>
      <c r="C138" s="5">
        <v>2.0083146577617583</v>
      </c>
      <c r="D138" s="5">
        <v>1.9971776007738022</v>
      </c>
      <c r="E138" s="5">
        <v>1.8539718527133273</v>
      </c>
      <c r="F138" s="5">
        <v>2.324152481905911</v>
      </c>
      <c r="G138" s="5">
        <v>3.1800080837034352</v>
      </c>
      <c r="H138" s="3">
        <v>2</v>
      </c>
    </row>
  </sheetData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workbookViewId="0" topLeftCell="A85">
      <selection activeCell="J102" sqref="J102"/>
    </sheetView>
  </sheetViews>
  <sheetFormatPr defaultColWidth="9.00390625" defaultRowHeight="14.25"/>
  <cols>
    <col min="1" max="1" width="16.625" style="0" bestFit="1" customWidth="1"/>
    <col min="2" max="2" width="10.50390625" style="0" customWidth="1"/>
    <col min="9" max="9" width="7.125" style="0" customWidth="1"/>
  </cols>
  <sheetData>
    <row r="1" spans="1:8" ht="14.25">
      <c r="A1" t="s">
        <v>78</v>
      </c>
      <c r="B1" t="s">
        <v>149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</row>
    <row r="2" spans="1:8" ht="14.25">
      <c r="A2" t="s">
        <v>52</v>
      </c>
      <c r="B2" t="s">
        <v>52</v>
      </c>
      <c r="C2" s="3">
        <v>23.58147710487445</v>
      </c>
      <c r="D2" s="3">
        <v>37.50006947860305</v>
      </c>
      <c r="E2" s="3">
        <v>42.281747638326586</v>
      </c>
      <c r="F2" s="3">
        <v>38.91357840323528</v>
      </c>
      <c r="G2" s="3">
        <v>38.6570917208151</v>
      </c>
      <c r="H2" s="3">
        <v>41.81612330355101</v>
      </c>
    </row>
    <row r="3" spans="1:8" ht="14.25">
      <c r="A3" t="s">
        <v>52</v>
      </c>
      <c r="B3" t="s">
        <v>13</v>
      </c>
      <c r="C3" s="3"/>
      <c r="D3" s="3"/>
      <c r="E3" s="3"/>
      <c r="F3" s="3"/>
      <c r="G3" s="3">
        <v>21.77623184357542</v>
      </c>
      <c r="H3" s="3">
        <v>23.77393985459352</v>
      </c>
    </row>
    <row r="4" spans="1:8" ht="14.25">
      <c r="A4" t="s">
        <v>52</v>
      </c>
      <c r="B4" t="s">
        <v>22</v>
      </c>
      <c r="C4" s="3"/>
      <c r="D4" s="3"/>
      <c r="E4" s="3">
        <v>10.339568648079958</v>
      </c>
      <c r="F4" s="3">
        <v>10.58370334315358</v>
      </c>
      <c r="G4" s="3">
        <v>9.007610668380464</v>
      </c>
      <c r="H4" s="3">
        <v>9.318645954275068</v>
      </c>
    </row>
    <row r="5" spans="1:8" ht="14.25">
      <c r="A5" t="s">
        <v>52</v>
      </c>
      <c r="B5" t="s">
        <v>10</v>
      </c>
      <c r="C5" s="3">
        <v>22.930218980797637</v>
      </c>
      <c r="D5" s="3">
        <v>36.720312407771765</v>
      </c>
      <c r="E5" s="3">
        <v>43.175841089358585</v>
      </c>
      <c r="F5" s="3">
        <v>46.035307076533485</v>
      </c>
      <c r="G5" s="3">
        <v>45.618937093997474</v>
      </c>
      <c r="H5" s="3">
        <v>47.299046625251684</v>
      </c>
    </row>
    <row r="6" spans="1:8" ht="14.25">
      <c r="A6" t="s">
        <v>52</v>
      </c>
      <c r="B6" t="s">
        <v>11</v>
      </c>
      <c r="C6" s="3"/>
      <c r="D6" s="3"/>
      <c r="E6" s="3"/>
      <c r="F6" s="3">
        <v>23.025285336356767</v>
      </c>
      <c r="G6" s="3">
        <v>25.063933910811677</v>
      </c>
      <c r="H6" s="3">
        <v>27.48988534351145</v>
      </c>
    </row>
    <row r="7" spans="1:8" ht="14.25">
      <c r="A7" t="s">
        <v>67</v>
      </c>
      <c r="B7" t="s">
        <v>67</v>
      </c>
      <c r="C7" s="3">
        <v>41.240763133757156</v>
      </c>
      <c r="D7" s="3">
        <v>42.91479247314459</v>
      </c>
      <c r="E7" s="3">
        <v>42.045598166037145</v>
      </c>
      <c r="F7" s="3">
        <v>41.92694788422835</v>
      </c>
      <c r="G7" s="3">
        <v>47.689158404880466</v>
      </c>
      <c r="H7" s="3">
        <v>55.156874826816065</v>
      </c>
    </row>
    <row r="8" spans="1:8" ht="14.25">
      <c r="A8" t="s">
        <v>67</v>
      </c>
      <c r="B8" t="s">
        <v>13</v>
      </c>
      <c r="C8" s="3"/>
      <c r="D8" s="3"/>
      <c r="E8" s="3">
        <v>38.430129994372535</v>
      </c>
      <c r="F8" s="3">
        <v>19.107476315789473</v>
      </c>
      <c r="G8" s="3">
        <v>22.458163352272727</v>
      </c>
      <c r="H8" s="3">
        <v>25.251957025411063</v>
      </c>
    </row>
    <row r="9" spans="1:8" ht="14.25">
      <c r="A9" t="s">
        <v>67</v>
      </c>
      <c r="B9" t="s">
        <v>22</v>
      </c>
      <c r="C9" s="3"/>
      <c r="D9" s="3">
        <v>11.363078711256117</v>
      </c>
      <c r="E9" s="3">
        <v>9.050336013669716</v>
      </c>
      <c r="F9" s="3">
        <v>8.99309211080239</v>
      </c>
      <c r="G9" s="3">
        <v>10.949510798728928</v>
      </c>
      <c r="H9" s="3">
        <v>11.21766825470602</v>
      </c>
    </row>
    <row r="10" spans="1:8" ht="14.25">
      <c r="A10" t="s">
        <v>67</v>
      </c>
      <c r="B10" t="s">
        <v>10</v>
      </c>
      <c r="C10" s="3">
        <v>40.37831549482873</v>
      </c>
      <c r="D10" s="3">
        <v>45.39404478132546</v>
      </c>
      <c r="E10" s="3">
        <v>47.45571698241326</v>
      </c>
      <c r="F10" s="3">
        <v>48.413917737871195</v>
      </c>
      <c r="G10" s="3">
        <v>52.81007842592441</v>
      </c>
      <c r="H10" s="3">
        <v>59.70059292024025</v>
      </c>
    </row>
    <row r="11" spans="1:8" ht="14.25">
      <c r="A11" t="s">
        <v>67</v>
      </c>
      <c r="B11" t="s">
        <v>11</v>
      </c>
      <c r="C11" s="3"/>
      <c r="D11" s="3">
        <v>21.17367598253275</v>
      </c>
      <c r="E11" s="3">
        <v>27.540006150341686</v>
      </c>
      <c r="F11" s="3">
        <v>25.819352822240944</v>
      </c>
      <c r="G11" s="3">
        <v>26.927041624365483</v>
      </c>
      <c r="H11" s="3">
        <v>34.49413015843773</v>
      </c>
    </row>
    <row r="12" spans="1:8" ht="14.25">
      <c r="A12" t="s">
        <v>150</v>
      </c>
      <c r="B12" t="s">
        <v>68</v>
      </c>
      <c r="C12" s="3"/>
      <c r="D12" s="3"/>
      <c r="E12" s="3">
        <v>44.80256793235545</v>
      </c>
      <c r="F12" s="3">
        <v>41.94525743082254</v>
      </c>
      <c r="G12" s="3">
        <v>43.188996719263734</v>
      </c>
      <c r="H12" s="3">
        <v>52.4569741501897</v>
      </c>
    </row>
    <row r="13" spans="1:8" ht="14.25">
      <c r="A13" t="s">
        <v>68</v>
      </c>
      <c r="B13" t="s">
        <v>13</v>
      </c>
      <c r="C13" s="3"/>
      <c r="D13" s="3"/>
      <c r="E13" s="3">
        <v>41.18014557485525</v>
      </c>
      <c r="F13" s="3">
        <v>22.71391642371234</v>
      </c>
      <c r="G13" s="3">
        <v>20.483406893819335</v>
      </c>
      <c r="H13" s="3">
        <v>18.768914597815293</v>
      </c>
    </row>
    <row r="14" spans="1:8" ht="14.25">
      <c r="A14" t="s">
        <v>151</v>
      </c>
      <c r="B14" t="s">
        <v>22</v>
      </c>
      <c r="C14" s="3"/>
      <c r="D14" s="3"/>
      <c r="E14" s="3">
        <v>14.164023597506679</v>
      </c>
      <c r="F14" s="3">
        <v>14.418070438610794</v>
      </c>
      <c r="G14" s="3">
        <v>14.173685099132591</v>
      </c>
      <c r="H14" s="3">
        <v>19.064797902097904</v>
      </c>
    </row>
    <row r="15" spans="1:8" ht="14.25">
      <c r="A15" t="s">
        <v>152</v>
      </c>
      <c r="B15" t="s">
        <v>10</v>
      </c>
      <c r="C15" s="3"/>
      <c r="D15" s="3"/>
      <c r="E15" s="3">
        <v>47.90135515231547</v>
      </c>
      <c r="F15" s="3">
        <v>45.17411247801759</v>
      </c>
      <c r="G15" s="3">
        <v>46.235312114674485</v>
      </c>
      <c r="H15" s="3">
        <v>55.36225342407542</v>
      </c>
    </row>
    <row r="16" spans="1:8" ht="14.25">
      <c r="A16" t="s">
        <v>153</v>
      </c>
      <c r="B16" t="s">
        <v>11</v>
      </c>
      <c r="C16" s="3"/>
      <c r="D16" s="3"/>
      <c r="E16" s="3">
        <v>23.860073568575235</v>
      </c>
      <c r="F16" s="3">
        <v>20.1909818647085</v>
      </c>
      <c r="G16" s="3">
        <v>23.006470955938408</v>
      </c>
      <c r="H16" s="3">
        <v>35.07208921713442</v>
      </c>
    </row>
    <row r="17" spans="1:8" ht="14.25">
      <c r="A17" t="s">
        <v>69</v>
      </c>
      <c r="B17" t="s">
        <v>69</v>
      </c>
      <c r="C17" s="3">
        <v>37.03646761824234</v>
      </c>
      <c r="D17" s="3">
        <v>33.994178362244746</v>
      </c>
      <c r="E17" s="3">
        <v>27.407764088760505</v>
      </c>
      <c r="F17" s="3">
        <v>20.660161472808962</v>
      </c>
      <c r="G17" s="3">
        <v>26.82601871001598</v>
      </c>
      <c r="H17" s="3">
        <v>34.499276787955516</v>
      </c>
    </row>
    <row r="18" spans="1:8" ht="14.25">
      <c r="A18" t="s">
        <v>69</v>
      </c>
      <c r="B18" t="s">
        <v>13</v>
      </c>
      <c r="C18" s="3">
        <v>19.813700306983883</v>
      </c>
      <c r="D18" s="3">
        <v>20.947105356352367</v>
      </c>
      <c r="E18" s="3">
        <v>29.656229140040168</v>
      </c>
      <c r="F18" s="3">
        <v>10.382794372619763</v>
      </c>
      <c r="G18" s="3">
        <v>16.380718495367788</v>
      </c>
      <c r="H18" s="3">
        <v>12.944284696016771</v>
      </c>
    </row>
    <row r="19" spans="1:8" ht="14.25">
      <c r="A19" t="s">
        <v>69</v>
      </c>
      <c r="B19" t="s">
        <v>22</v>
      </c>
      <c r="C19" s="3">
        <v>10.135766659585014</v>
      </c>
      <c r="D19" s="3">
        <v>10.391778248425874</v>
      </c>
      <c r="E19" s="3">
        <v>10.46471921182266</v>
      </c>
      <c r="F19" s="3">
        <v>9.995375744631575</v>
      </c>
      <c r="G19" s="3">
        <v>10.1170565143573</v>
      </c>
      <c r="H19" s="3">
        <v>11.023004237155746</v>
      </c>
    </row>
    <row r="20" spans="1:8" ht="14.25">
      <c r="A20" t="s">
        <v>69</v>
      </c>
      <c r="B20" t="s">
        <v>10</v>
      </c>
      <c r="C20" s="3">
        <v>43.17792974269804</v>
      </c>
      <c r="D20" s="3">
        <v>52.3463964314749</v>
      </c>
      <c r="E20" s="3">
        <v>54.37858766010565</v>
      </c>
      <c r="F20" s="3">
        <v>53.88673264380987</v>
      </c>
      <c r="G20" s="3">
        <v>54.94047633472691</v>
      </c>
      <c r="H20" s="3">
        <v>65.7161321602289</v>
      </c>
    </row>
    <row r="21" spans="1:8" ht="14.25">
      <c r="A21" t="s">
        <v>69</v>
      </c>
      <c r="B21" t="s">
        <v>11</v>
      </c>
      <c r="C21" s="3">
        <v>20.607814777327935</v>
      </c>
      <c r="D21" s="3">
        <v>23.683513157894737</v>
      </c>
      <c r="E21" s="3">
        <v>15.379447623689982</v>
      </c>
      <c r="F21" s="3"/>
      <c r="G21" s="3"/>
      <c r="H21" s="3"/>
    </row>
    <row r="22" spans="1:8" ht="14.25">
      <c r="A22" t="s">
        <v>56</v>
      </c>
      <c r="B22" t="s">
        <v>56</v>
      </c>
      <c r="C22" s="3">
        <v>13.153630176208098</v>
      </c>
      <c r="D22" s="3">
        <v>22.584432751313784</v>
      </c>
      <c r="E22" s="3">
        <v>34.70546561287688</v>
      </c>
      <c r="F22" s="3">
        <v>41.04528862643413</v>
      </c>
      <c r="G22" s="3">
        <v>42.158469867057875</v>
      </c>
      <c r="H22" s="3">
        <v>51.218671718474056</v>
      </c>
    </row>
    <row r="23" spans="1:8" ht="14.25">
      <c r="A23" t="s">
        <v>56</v>
      </c>
      <c r="B23" t="s">
        <v>13</v>
      </c>
      <c r="C23" s="3">
        <v>8.53299715099715</v>
      </c>
      <c r="D23" s="3">
        <v>15.877555133079849</v>
      </c>
      <c r="E23" s="3">
        <v>33.522567171022466</v>
      </c>
      <c r="F23" s="3"/>
      <c r="G23" s="3">
        <v>33.58347727272727</v>
      </c>
      <c r="H23" s="3">
        <v>28.811063468265868</v>
      </c>
    </row>
    <row r="24" spans="1:8" ht="14.25">
      <c r="A24" t="s">
        <v>56</v>
      </c>
      <c r="B24" t="s">
        <v>22</v>
      </c>
      <c r="C24" s="3">
        <v>13.022250822835092</v>
      </c>
      <c r="D24" s="3">
        <v>14.674750298223554</v>
      </c>
      <c r="E24" s="3">
        <v>15.65770690948045</v>
      </c>
      <c r="F24" s="3"/>
      <c r="G24" s="3">
        <v>27.79024518743668</v>
      </c>
      <c r="H24" s="3"/>
    </row>
    <row r="25" spans="1:8" ht="14.25">
      <c r="A25" t="s">
        <v>56</v>
      </c>
      <c r="B25" t="s">
        <v>10</v>
      </c>
      <c r="C25" s="3">
        <v>13.765570266348844</v>
      </c>
      <c r="D25" s="3">
        <v>36.39035333773959</v>
      </c>
      <c r="E25" s="3">
        <v>50.41793922343121</v>
      </c>
      <c r="F25" s="3"/>
      <c r="G25" s="3">
        <v>41.14318805026981</v>
      </c>
      <c r="H25" s="3">
        <v>47.63651830208692</v>
      </c>
    </row>
    <row r="26" spans="1:8" ht="14.25">
      <c r="A26" t="s">
        <v>56</v>
      </c>
      <c r="B26" t="s">
        <v>11</v>
      </c>
      <c r="C26" s="3">
        <v>13.102313125324242</v>
      </c>
      <c r="D26" s="3">
        <v>23.63822041369956</v>
      </c>
      <c r="E26" s="3">
        <v>35.347656947423985</v>
      </c>
      <c r="F26" s="3">
        <v>40.9163351472312</v>
      </c>
      <c r="G26" s="3">
        <v>42.28612192465818</v>
      </c>
      <c r="H26" s="3">
        <v>52.52072973580264</v>
      </c>
    </row>
    <row r="27" spans="1:8" ht="14.25">
      <c r="A27" t="s">
        <v>154</v>
      </c>
      <c r="B27" t="s">
        <v>154</v>
      </c>
      <c r="C27" s="3">
        <v>16.105570946901306</v>
      </c>
      <c r="D27" s="3">
        <v>15.408818710167763</v>
      </c>
      <c r="E27" s="3">
        <v>17.10973484309169</v>
      </c>
      <c r="F27" s="3">
        <v>15.500755801113216</v>
      </c>
      <c r="G27" s="3">
        <v>17.97115143905728</v>
      </c>
      <c r="H27" s="3">
        <v>24.07536365151501</v>
      </c>
    </row>
    <row r="28" spans="1:8" ht="14.25">
      <c r="A28" t="s">
        <v>71</v>
      </c>
      <c r="B28" t="s">
        <v>13</v>
      </c>
      <c r="C28" s="3">
        <v>1.6425887745939731</v>
      </c>
      <c r="D28" s="3">
        <v>2.180486335081007</v>
      </c>
      <c r="E28" s="3">
        <v>3.26005361760393</v>
      </c>
      <c r="F28" s="3">
        <v>4.555052480707783</v>
      </c>
      <c r="G28" s="3">
        <v>5.64904775635662</v>
      </c>
      <c r="H28" s="3">
        <v>10.442242892827405</v>
      </c>
    </row>
    <row r="29" spans="1:8" ht="14.25">
      <c r="A29" t="s">
        <v>71</v>
      </c>
      <c r="B29" t="s">
        <v>22</v>
      </c>
      <c r="C29" s="3">
        <v>1.5480255298651253</v>
      </c>
      <c r="D29" s="3">
        <v>2.186102783300199</v>
      </c>
      <c r="E29" s="3">
        <v>2.7019063791322315</v>
      </c>
      <c r="F29" s="3"/>
      <c r="G29" s="3"/>
      <c r="H29" s="3"/>
    </row>
    <row r="30" spans="1:8" ht="14.25">
      <c r="A30" t="s">
        <v>71</v>
      </c>
      <c r="B30" t="s">
        <v>10</v>
      </c>
      <c r="C30" s="3"/>
      <c r="D30" s="3"/>
      <c r="E30" s="3"/>
      <c r="F30" s="3"/>
      <c r="G30" s="3"/>
      <c r="H30" s="3"/>
    </row>
    <row r="31" spans="1:8" ht="14.25">
      <c r="A31" t="s">
        <v>71</v>
      </c>
      <c r="B31" t="s">
        <v>11</v>
      </c>
      <c r="C31" s="3"/>
      <c r="D31" s="3"/>
      <c r="E31" s="3">
        <v>4.70550212585034</v>
      </c>
      <c r="F31" s="3"/>
      <c r="G31" s="3"/>
      <c r="H31" s="3"/>
    </row>
    <row r="32" spans="1:8" ht="14.25">
      <c r="A32" t="s">
        <v>71</v>
      </c>
      <c r="B32" t="s">
        <v>71</v>
      </c>
      <c r="C32" s="3">
        <v>1.6775566964770068</v>
      </c>
      <c r="D32" s="3">
        <v>2.2791527438337016</v>
      </c>
      <c r="E32" s="3">
        <v>3.2957133001878245</v>
      </c>
      <c r="F32" s="3">
        <v>4.556997445424988</v>
      </c>
      <c r="G32" s="3">
        <v>5.65168428369756</v>
      </c>
      <c r="H32" s="3">
        <v>10.446647439426169</v>
      </c>
    </row>
    <row r="33" spans="1:8" ht="14.25">
      <c r="A33" t="s">
        <v>58</v>
      </c>
      <c r="B33" t="s">
        <v>13</v>
      </c>
      <c r="C33" s="3"/>
      <c r="D33" s="3"/>
      <c r="E33" s="3"/>
      <c r="F33" s="3">
        <v>1.2214370994940977</v>
      </c>
      <c r="G33" s="3">
        <v>1.7919057102178062</v>
      </c>
      <c r="H33" s="3">
        <v>2.0787008520567802</v>
      </c>
    </row>
    <row r="34" spans="1:8" ht="14.25">
      <c r="A34" t="s">
        <v>58</v>
      </c>
      <c r="B34" t="s">
        <v>22</v>
      </c>
      <c r="C34" s="3"/>
      <c r="D34" s="3"/>
      <c r="E34" s="3"/>
      <c r="F34" s="3"/>
      <c r="G34" s="3">
        <v>1.7383942895989124</v>
      </c>
      <c r="H34" s="3"/>
    </row>
    <row r="35" spans="1:8" ht="14.25">
      <c r="A35" t="s">
        <v>58</v>
      </c>
      <c r="B35" t="s">
        <v>10</v>
      </c>
      <c r="C35" s="3"/>
      <c r="D35" s="3"/>
      <c r="E35" s="3"/>
      <c r="F35" s="3"/>
      <c r="G35" s="3"/>
      <c r="H35" s="3"/>
    </row>
    <row r="36" spans="1:8" ht="14.25">
      <c r="A36" t="s">
        <v>58</v>
      </c>
      <c r="B36" t="s">
        <v>11</v>
      </c>
      <c r="C36" s="3"/>
      <c r="D36" s="3"/>
      <c r="E36" s="3"/>
      <c r="F36" s="3"/>
      <c r="G36" s="3"/>
      <c r="H36" s="3"/>
    </row>
    <row r="37" spans="1:8" ht="14.25">
      <c r="A37" t="s">
        <v>58</v>
      </c>
      <c r="B37" t="s">
        <v>58</v>
      </c>
      <c r="C37" s="3"/>
      <c r="D37" s="3"/>
      <c r="E37" s="3"/>
      <c r="F37" s="3">
        <v>1.2308599167154213</v>
      </c>
      <c r="G37" s="3">
        <v>1.7949792840964953</v>
      </c>
      <c r="H37" s="3">
        <v>2.0881489508387987</v>
      </c>
    </row>
    <row r="38" spans="1:8" ht="14.25">
      <c r="A38" t="s">
        <v>59</v>
      </c>
      <c r="B38" t="s">
        <v>13</v>
      </c>
      <c r="C38" s="3"/>
      <c r="D38" s="3">
        <v>2.308617774422947</v>
      </c>
      <c r="E38" s="3">
        <v>3.309174164438503</v>
      </c>
      <c r="F38" s="3">
        <v>3.9123661101503364</v>
      </c>
      <c r="G38" s="3">
        <v>8.889134286326048</v>
      </c>
      <c r="H38" s="3">
        <v>12.51811804200335</v>
      </c>
    </row>
    <row r="39" spans="1:8" ht="14.25">
      <c r="A39" t="s">
        <v>59</v>
      </c>
      <c r="B39" t="s">
        <v>22</v>
      </c>
      <c r="C39" s="3"/>
      <c r="D39" s="3">
        <v>7.599600384177576</v>
      </c>
      <c r="E39" s="3">
        <v>7.303255945915992</v>
      </c>
      <c r="F39" s="3">
        <v>7.856941398302112</v>
      </c>
      <c r="G39" s="3">
        <v>8.936170282636777</v>
      </c>
      <c r="H39" s="3">
        <v>10.002899410078289</v>
      </c>
    </row>
    <row r="40" spans="1:8" ht="14.25">
      <c r="A40" t="s">
        <v>59</v>
      </c>
      <c r="B40" t="s">
        <v>10</v>
      </c>
      <c r="C40" s="3"/>
      <c r="D40" s="3">
        <v>37.95398148377508</v>
      </c>
      <c r="E40" s="3">
        <v>43.03245525525526</v>
      </c>
      <c r="F40" s="3">
        <v>49.0020859748865</v>
      </c>
      <c r="G40" s="3">
        <v>48.01596038026852</v>
      </c>
      <c r="H40" s="3">
        <v>49.353445797083786</v>
      </c>
    </row>
    <row r="41" spans="1:8" ht="14.25">
      <c r="A41" t="s">
        <v>59</v>
      </c>
      <c r="B41" t="s">
        <v>11</v>
      </c>
      <c r="C41" s="3"/>
      <c r="D41" s="3">
        <v>7.745690397350994</v>
      </c>
      <c r="E41" s="3">
        <v>28.021743827776668</v>
      </c>
      <c r="F41" s="3">
        <v>35.977175385227156</v>
      </c>
      <c r="G41" s="3">
        <v>33.832318290579266</v>
      </c>
      <c r="H41" s="3">
        <v>41.28352119349943</v>
      </c>
    </row>
    <row r="42" spans="1:8" ht="14.25">
      <c r="A42" t="s">
        <v>59</v>
      </c>
      <c r="B42" t="s">
        <v>59</v>
      </c>
      <c r="C42" s="3"/>
      <c r="D42" s="3">
        <v>10.320266434347605</v>
      </c>
      <c r="E42" s="3">
        <v>13.167173361088416</v>
      </c>
      <c r="F42" s="3">
        <v>11.113524690849776</v>
      </c>
      <c r="G42" s="3">
        <v>14.367335056187105</v>
      </c>
      <c r="H42" s="3">
        <v>17.96757786768019</v>
      </c>
    </row>
    <row r="43" spans="1:8" ht="14.25">
      <c r="A43" t="s">
        <v>60</v>
      </c>
      <c r="B43" t="s">
        <v>13</v>
      </c>
      <c r="C43" s="3">
        <v>1.4201064805681594</v>
      </c>
      <c r="D43" s="3">
        <v>2.020595880907404</v>
      </c>
      <c r="E43" s="3">
        <v>3.539460245181539</v>
      </c>
      <c r="F43" s="3">
        <v>4.630948283963919</v>
      </c>
      <c r="G43" s="3">
        <v>10.363204610723509</v>
      </c>
      <c r="H43" s="3">
        <v>11.037690331975876</v>
      </c>
    </row>
    <row r="44" spans="1:8" ht="14.25">
      <c r="A44" t="s">
        <v>60</v>
      </c>
      <c r="B44" t="s">
        <v>22</v>
      </c>
      <c r="C44" s="3">
        <v>1.4357002749770853</v>
      </c>
      <c r="D44" s="3">
        <v>1.7385365044247787</v>
      </c>
      <c r="E44" s="3">
        <v>3.0933669710327454</v>
      </c>
      <c r="F44" s="3">
        <v>3.532244925575102</v>
      </c>
      <c r="G44" s="3">
        <v>12.294624201251095</v>
      </c>
      <c r="H44" s="3">
        <v>11.91124185711715</v>
      </c>
    </row>
    <row r="45" spans="1:8" ht="14.25">
      <c r="A45" t="s">
        <v>60</v>
      </c>
      <c r="B45" t="s">
        <v>10</v>
      </c>
      <c r="C45" s="3"/>
      <c r="D45" s="3"/>
      <c r="E45" s="3"/>
      <c r="F45" s="3"/>
      <c r="G45" s="3">
        <v>8.57716155052655</v>
      </c>
      <c r="H45" s="3">
        <v>11.667795683027794</v>
      </c>
    </row>
    <row r="46" spans="1:8" ht="14.25">
      <c r="A46" t="s">
        <v>60</v>
      </c>
      <c r="B46" t="s">
        <v>11</v>
      </c>
      <c r="C46" s="3"/>
      <c r="D46" s="3"/>
      <c r="E46" s="3"/>
      <c r="F46" s="3"/>
      <c r="G46" s="3"/>
      <c r="H46" s="3"/>
    </row>
    <row r="47" spans="1:8" ht="14.25">
      <c r="A47" t="s">
        <v>60</v>
      </c>
      <c r="B47" t="s">
        <v>60</v>
      </c>
      <c r="C47" s="3">
        <v>1.472801527267488</v>
      </c>
      <c r="D47" s="3">
        <v>2.0449710885158034</v>
      </c>
      <c r="E47" s="3">
        <v>3.581588366588193</v>
      </c>
      <c r="F47" s="3">
        <v>4.637400984717274</v>
      </c>
      <c r="G47" s="3">
        <v>10.38131738258465</v>
      </c>
      <c r="H47" s="3">
        <v>11.055679308329724</v>
      </c>
    </row>
    <row r="48" spans="1:8" ht="14.25">
      <c r="A48" t="s">
        <v>61</v>
      </c>
      <c r="B48" t="s">
        <v>13</v>
      </c>
      <c r="C48" s="3">
        <v>1.7378921350212753</v>
      </c>
      <c r="D48" s="3">
        <v>2.716489127427127</v>
      </c>
      <c r="E48" s="3">
        <v>4.711210887884531</v>
      </c>
      <c r="F48" s="3">
        <v>5.134875398487561</v>
      </c>
      <c r="G48" s="3">
        <v>8.396873569241759</v>
      </c>
      <c r="H48" s="3">
        <v>11.576961489616275</v>
      </c>
    </row>
    <row r="49" spans="1:8" ht="14.25">
      <c r="A49" t="s">
        <v>61</v>
      </c>
      <c r="B49" t="s">
        <v>22</v>
      </c>
      <c r="C49" s="3">
        <v>7.120349416310759</v>
      </c>
      <c r="D49" s="3">
        <v>7.221774452208818</v>
      </c>
      <c r="E49" s="3">
        <v>7.956967123134615</v>
      </c>
      <c r="F49" s="3">
        <v>8.98553801450234</v>
      </c>
      <c r="G49" s="3">
        <v>9.498618623044884</v>
      </c>
      <c r="H49" s="3">
        <v>10.659583481614174</v>
      </c>
    </row>
    <row r="50" spans="1:8" ht="14.25">
      <c r="A50" t="s">
        <v>61</v>
      </c>
      <c r="B50" t="s">
        <v>10</v>
      </c>
      <c r="C50" s="3">
        <v>27.03530875433132</v>
      </c>
      <c r="D50" s="3">
        <v>36.7326008507513</v>
      </c>
      <c r="E50" s="3">
        <v>39.19981596856218</v>
      </c>
      <c r="F50" s="3">
        <v>41.55039763312628</v>
      </c>
      <c r="G50" s="3">
        <v>45.50831666921426</v>
      </c>
      <c r="H50" s="3">
        <v>52.838287221837085</v>
      </c>
    </row>
    <row r="51" spans="1:8" ht="14.25">
      <c r="A51" t="s">
        <v>61</v>
      </c>
      <c r="B51" t="s">
        <v>11</v>
      </c>
      <c r="C51" s="3">
        <v>7.158501903070287</v>
      </c>
      <c r="D51" s="3">
        <v>10.271858260869566</v>
      </c>
      <c r="E51" s="3">
        <v>14.117386215815776</v>
      </c>
      <c r="F51" s="3">
        <v>16.99409701096569</v>
      </c>
      <c r="G51" s="3">
        <v>20.03435301992283</v>
      </c>
      <c r="H51" s="3">
        <v>25.25082489375495</v>
      </c>
    </row>
    <row r="52" spans="1:8" ht="14.25">
      <c r="A52" t="s">
        <v>61</v>
      </c>
      <c r="B52" t="s">
        <v>61</v>
      </c>
      <c r="C52" s="3">
        <v>10.391551956746667</v>
      </c>
      <c r="D52" s="3">
        <v>10.22807274203154</v>
      </c>
      <c r="E52" s="3">
        <v>11.511391785604316</v>
      </c>
      <c r="F52" s="3">
        <v>11.219203427908246</v>
      </c>
      <c r="G52" s="3">
        <v>14.033636865275005</v>
      </c>
      <c r="H52" s="3">
        <v>19.416659184732747</v>
      </c>
    </row>
    <row r="53" spans="1:8" ht="14.25">
      <c r="A53" t="s">
        <v>154</v>
      </c>
      <c r="B53" t="s">
        <v>13</v>
      </c>
      <c r="C53" s="3">
        <v>1.897697898614331</v>
      </c>
      <c r="D53" s="3">
        <v>2.5592927665272174</v>
      </c>
      <c r="E53" s="3">
        <v>4.169668900965837</v>
      </c>
      <c r="F53" s="3">
        <v>4.570400169619614</v>
      </c>
      <c r="G53" s="3">
        <v>8.278984874106264</v>
      </c>
      <c r="H53" s="3">
        <v>10.778131736720063</v>
      </c>
    </row>
    <row r="54" spans="1:8" ht="14.25">
      <c r="A54" t="s">
        <v>154</v>
      </c>
      <c r="B54" t="s">
        <v>22</v>
      </c>
      <c r="C54" s="3">
        <v>8.17357674637698</v>
      </c>
      <c r="D54" s="3">
        <v>8.194699734362585</v>
      </c>
      <c r="E54" s="3">
        <v>8.582529978812142</v>
      </c>
      <c r="F54" s="3">
        <v>9.190891872143526</v>
      </c>
      <c r="G54" s="3">
        <v>9.71306249061431</v>
      </c>
      <c r="H54" s="3">
        <v>10.796013811799114</v>
      </c>
    </row>
    <row r="55" spans="1:8" ht="14.25">
      <c r="A55" t="s">
        <v>154</v>
      </c>
      <c r="B55" t="s">
        <v>10</v>
      </c>
      <c r="C55" s="3">
        <v>35.974875569406</v>
      </c>
      <c r="D55" s="3">
        <v>44.15393438949312</v>
      </c>
      <c r="E55" s="3">
        <v>46.757687250698275</v>
      </c>
      <c r="F55" s="3">
        <v>47.25795586790905</v>
      </c>
      <c r="G55" s="3">
        <v>49.77245875441051</v>
      </c>
      <c r="H55" s="3">
        <v>57.104698533853856</v>
      </c>
    </row>
    <row r="56" spans="1:8" ht="14.25">
      <c r="A56" t="s">
        <v>154</v>
      </c>
      <c r="B56" t="s">
        <v>11</v>
      </c>
      <c r="C56" s="3">
        <v>13.196094976141993</v>
      </c>
      <c r="D56" s="3">
        <v>21.731115187155794</v>
      </c>
      <c r="E56" s="3">
        <v>26.949177590108054</v>
      </c>
      <c r="F56" s="3">
        <v>39.43059277549772</v>
      </c>
      <c r="G56" s="3">
        <v>40.78215781605585</v>
      </c>
      <c r="H56" s="3">
        <v>50.51538157995877</v>
      </c>
    </row>
    <row r="62" spans="1:8" ht="14.25">
      <c r="A62" t="s">
        <v>155</v>
      </c>
      <c r="C62" t="s">
        <v>79</v>
      </c>
      <c r="D62" t="s">
        <v>80</v>
      </c>
      <c r="E62" t="s">
        <v>81</v>
      </c>
      <c r="F62" t="s">
        <v>82</v>
      </c>
      <c r="G62" t="s">
        <v>83</v>
      </c>
      <c r="H62" t="s">
        <v>84</v>
      </c>
    </row>
    <row r="63" spans="1:8" ht="14.25">
      <c r="A63" t="s">
        <v>52</v>
      </c>
      <c r="B63" t="s">
        <v>52</v>
      </c>
      <c r="C63" s="3">
        <v>23.58147710487445</v>
      </c>
      <c r="D63" s="3">
        <v>37.50006947860305</v>
      </c>
      <c r="E63" s="3">
        <v>42.281747638326586</v>
      </c>
      <c r="F63" s="3">
        <v>38.91357840323528</v>
      </c>
      <c r="G63" s="3">
        <v>38.6570917208151</v>
      </c>
      <c r="H63" s="3">
        <v>41.81612330355101</v>
      </c>
    </row>
    <row r="64" spans="1:8" ht="14.25">
      <c r="A64" t="s">
        <v>67</v>
      </c>
      <c r="B64" t="s">
        <v>67</v>
      </c>
      <c r="C64" s="3">
        <v>41.240763133757156</v>
      </c>
      <c r="D64" s="3">
        <v>42.91479247314459</v>
      </c>
      <c r="E64" s="3">
        <v>42.045598166037145</v>
      </c>
      <c r="F64" s="3">
        <v>41.92694788422835</v>
      </c>
      <c r="G64" s="3">
        <v>47.689158404880466</v>
      </c>
      <c r="H64" s="3">
        <v>55.156874826816065</v>
      </c>
    </row>
    <row r="65" spans="1:8" ht="14.25">
      <c r="A65" t="s">
        <v>150</v>
      </c>
      <c r="B65" t="s">
        <v>68</v>
      </c>
      <c r="C65" s="3"/>
      <c r="D65" s="3"/>
      <c r="E65" s="3">
        <v>44.80256793235545</v>
      </c>
      <c r="F65" s="3">
        <v>41.94525743082254</v>
      </c>
      <c r="G65" s="3">
        <v>43.188996719263734</v>
      </c>
      <c r="H65" s="3">
        <v>52.4569741501897</v>
      </c>
    </row>
    <row r="66" spans="1:8" ht="14.25">
      <c r="A66" t="s">
        <v>69</v>
      </c>
      <c r="B66" t="s">
        <v>69</v>
      </c>
      <c r="C66" s="3">
        <v>37.03646761824234</v>
      </c>
      <c r="D66" s="3">
        <v>33.994178362244746</v>
      </c>
      <c r="E66" s="3">
        <v>27.407764088760505</v>
      </c>
      <c r="F66" s="3">
        <v>20.660161472808962</v>
      </c>
      <c r="G66" s="3">
        <v>26.82601871001598</v>
      </c>
      <c r="H66" s="3">
        <v>34.499276787955516</v>
      </c>
    </row>
    <row r="67" spans="1:8" ht="14.25">
      <c r="A67" t="s">
        <v>56</v>
      </c>
      <c r="B67" t="s">
        <v>70</v>
      </c>
      <c r="C67" s="3">
        <v>13.153630176208098</v>
      </c>
      <c r="D67" s="3">
        <v>22.584432751313784</v>
      </c>
      <c r="E67" s="3">
        <v>34.70546561287688</v>
      </c>
      <c r="F67" s="3">
        <v>41.04528862643413</v>
      </c>
      <c r="G67" s="3">
        <v>42.158469867057875</v>
      </c>
      <c r="H67" s="3">
        <v>51.218671718474056</v>
      </c>
    </row>
    <row r="68" spans="1:8" ht="14.25">
      <c r="A68" t="s">
        <v>154</v>
      </c>
      <c r="B68" t="s">
        <v>71</v>
      </c>
      <c r="C68" s="3">
        <v>16.105570946901306</v>
      </c>
      <c r="D68" s="3">
        <v>15.408818710167763</v>
      </c>
      <c r="E68" s="3">
        <v>17.10973484309169</v>
      </c>
      <c r="F68" s="3">
        <v>15.500755801113216</v>
      </c>
      <c r="G68" s="3">
        <v>17.97115143905728</v>
      </c>
      <c r="H68" s="3">
        <v>24.07536365151501</v>
      </c>
    </row>
    <row r="69" spans="1:8" ht="14.25">
      <c r="A69" t="s">
        <v>71</v>
      </c>
      <c r="B69" t="s">
        <v>156</v>
      </c>
      <c r="C69" s="3">
        <v>1.6775566964770068</v>
      </c>
      <c r="D69" s="3">
        <v>2.2791527438337016</v>
      </c>
      <c r="E69" s="3">
        <v>3.2957133001878245</v>
      </c>
      <c r="F69" s="3">
        <v>4.556997445424988</v>
      </c>
      <c r="G69" s="3">
        <v>5.65168428369756</v>
      </c>
      <c r="H69" s="3">
        <v>10.446647439426169</v>
      </c>
    </row>
    <row r="70" spans="1:8" ht="14.25">
      <c r="A70" t="s">
        <v>58</v>
      </c>
      <c r="B70" t="s">
        <v>73</v>
      </c>
      <c r="C70" s="3"/>
      <c r="D70" s="3"/>
      <c r="E70" s="3"/>
      <c r="F70" s="3">
        <v>1.2308599167154213</v>
      </c>
      <c r="G70" s="3">
        <v>1.7949792840964953</v>
      </c>
      <c r="H70" s="3">
        <v>2.0881489508387987</v>
      </c>
    </row>
    <row r="71" spans="1:8" ht="14.25">
      <c r="A71" t="s">
        <v>59</v>
      </c>
      <c r="B71" t="s">
        <v>74</v>
      </c>
      <c r="C71" s="3"/>
      <c r="D71" s="3">
        <v>10.320266434347605</v>
      </c>
      <c r="E71" s="3">
        <v>13.167173361088416</v>
      </c>
      <c r="F71" s="3">
        <v>11.113524690849776</v>
      </c>
      <c r="G71" s="3">
        <v>14.367335056187105</v>
      </c>
      <c r="H71" s="3">
        <v>17.96757786768019</v>
      </c>
    </row>
    <row r="72" spans="1:8" ht="14.25">
      <c r="A72" t="s">
        <v>60</v>
      </c>
      <c r="B72" t="s">
        <v>75</v>
      </c>
      <c r="C72" s="3">
        <v>1.472801527267488</v>
      </c>
      <c r="D72" s="3">
        <v>2.0449710885158034</v>
      </c>
      <c r="E72" s="3">
        <v>3.581588366588193</v>
      </c>
      <c r="F72" s="3">
        <v>4.637400984717274</v>
      </c>
      <c r="G72" s="3">
        <v>10.38131738258465</v>
      </c>
      <c r="H72" s="3">
        <v>11.055679308329724</v>
      </c>
    </row>
    <row r="73" spans="1:8" ht="14.25">
      <c r="A73" t="s">
        <v>61</v>
      </c>
      <c r="B73" t="s">
        <v>14</v>
      </c>
      <c r="C73" s="3">
        <v>10.391551956746667</v>
      </c>
      <c r="D73" s="3">
        <v>10.22807274203154</v>
      </c>
      <c r="E73" s="3">
        <v>11.511391785604316</v>
      </c>
      <c r="F73" s="3">
        <v>11.219203427908246</v>
      </c>
      <c r="G73" s="3">
        <v>14.033636865275005</v>
      </c>
      <c r="H73" s="3">
        <v>19.416659184732747</v>
      </c>
    </row>
    <row r="76" spans="1:8" ht="14.25">
      <c r="A76" t="s">
        <v>157</v>
      </c>
      <c r="C76" t="s">
        <v>79</v>
      </c>
      <c r="D76" t="s">
        <v>80</v>
      </c>
      <c r="E76" t="s">
        <v>81</v>
      </c>
      <c r="F76" t="s">
        <v>82</v>
      </c>
      <c r="G76" t="s">
        <v>83</v>
      </c>
      <c r="H76" t="s">
        <v>84</v>
      </c>
    </row>
    <row r="77" spans="1:8" ht="14.25">
      <c r="A77" t="s">
        <v>52</v>
      </c>
      <c r="B77" t="s">
        <v>52</v>
      </c>
      <c r="C77" s="3"/>
      <c r="D77" s="3"/>
      <c r="E77" s="3">
        <v>10.339568648079958</v>
      </c>
      <c r="F77" s="3">
        <v>10.58370334315358</v>
      </c>
      <c r="G77" s="3">
        <v>9.007610668380464</v>
      </c>
      <c r="H77" s="3">
        <v>9.318645954275068</v>
      </c>
    </row>
    <row r="78" spans="1:8" ht="14.25">
      <c r="A78" t="s">
        <v>67</v>
      </c>
      <c r="B78" t="s">
        <v>67</v>
      </c>
      <c r="C78" s="3"/>
      <c r="D78" s="3">
        <v>11.363078711256117</v>
      </c>
      <c r="E78" s="3">
        <v>9.050336013669716</v>
      </c>
      <c r="F78" s="3">
        <v>8.99309211080239</v>
      </c>
      <c r="G78" s="3">
        <v>10.949510798728928</v>
      </c>
      <c r="H78" s="3">
        <v>11.21766825470602</v>
      </c>
    </row>
    <row r="79" spans="1:8" ht="14.25">
      <c r="A79" t="s">
        <v>151</v>
      </c>
      <c r="B79" t="s">
        <v>68</v>
      </c>
      <c r="C79" s="3"/>
      <c r="D79" s="3"/>
      <c r="E79" s="3">
        <v>14.164023597506679</v>
      </c>
      <c r="F79" s="3">
        <v>14.418070438610794</v>
      </c>
      <c r="G79" s="3">
        <v>14.173685099132591</v>
      </c>
      <c r="H79" s="3">
        <v>19.064797902097904</v>
      </c>
    </row>
    <row r="80" spans="1:8" ht="14.25">
      <c r="A80" t="s">
        <v>69</v>
      </c>
      <c r="B80" t="s">
        <v>69</v>
      </c>
      <c r="C80" s="3">
        <v>10.135766659585014</v>
      </c>
      <c r="D80" s="3">
        <v>10.391778248425874</v>
      </c>
      <c r="E80" s="3">
        <v>10.46471921182266</v>
      </c>
      <c r="F80" s="3">
        <v>9.995375744631575</v>
      </c>
      <c r="G80" s="3">
        <v>10.1170565143573</v>
      </c>
      <c r="H80" s="3">
        <v>11.023004237155746</v>
      </c>
    </row>
    <row r="81" spans="1:8" ht="14.25">
      <c r="A81" t="s">
        <v>56</v>
      </c>
      <c r="B81" t="s">
        <v>70</v>
      </c>
      <c r="C81" s="3">
        <v>13.022250822835092</v>
      </c>
      <c r="D81" s="3">
        <v>14.674750298223554</v>
      </c>
      <c r="E81" s="3">
        <v>15.65770690948045</v>
      </c>
      <c r="F81" s="3"/>
      <c r="G81" s="3">
        <v>27.79024518743668</v>
      </c>
      <c r="H81" s="3"/>
    </row>
    <row r="82" spans="1:8" ht="14.25">
      <c r="A82" t="s">
        <v>71</v>
      </c>
      <c r="B82" t="s">
        <v>71</v>
      </c>
      <c r="C82" s="3">
        <v>1.5480255298651253</v>
      </c>
      <c r="D82" s="3">
        <v>2.186102783300199</v>
      </c>
      <c r="E82" s="3">
        <v>2.7019063791322315</v>
      </c>
      <c r="F82" s="3"/>
      <c r="G82" s="3"/>
      <c r="H82" s="3"/>
    </row>
    <row r="83" spans="1:8" ht="14.25">
      <c r="A83" t="s">
        <v>58</v>
      </c>
      <c r="B83" t="s">
        <v>156</v>
      </c>
      <c r="C83" s="3"/>
      <c r="D83" s="3"/>
      <c r="E83" s="3"/>
      <c r="F83" s="3"/>
      <c r="G83" s="3">
        <v>1.7383942895989124</v>
      </c>
      <c r="H83" s="3"/>
    </row>
    <row r="84" spans="1:8" ht="14.25">
      <c r="A84" t="s">
        <v>59</v>
      </c>
      <c r="B84" t="s">
        <v>73</v>
      </c>
      <c r="C84" s="3"/>
      <c r="D84" s="3">
        <v>7.599600384177576</v>
      </c>
      <c r="E84" s="3">
        <v>7.303255945915992</v>
      </c>
      <c r="F84" s="3">
        <v>7.856941398302112</v>
      </c>
      <c r="G84" s="3">
        <v>8.936170282636777</v>
      </c>
      <c r="H84" s="3">
        <v>10.002899410078289</v>
      </c>
    </row>
    <row r="85" spans="1:8" ht="14.25">
      <c r="A85" t="s">
        <v>60</v>
      </c>
      <c r="B85" t="s">
        <v>74</v>
      </c>
      <c r="C85" s="3">
        <v>1.4357002749770853</v>
      </c>
      <c r="D85" s="3">
        <v>1.7385365044247787</v>
      </c>
      <c r="E85" s="3">
        <v>3.0933669710327454</v>
      </c>
      <c r="F85" s="3">
        <v>3.532244925575102</v>
      </c>
      <c r="G85" s="3">
        <v>12.294624201251095</v>
      </c>
      <c r="H85" s="3">
        <v>11.91124185711715</v>
      </c>
    </row>
    <row r="86" spans="1:8" ht="14.25">
      <c r="A86" t="s">
        <v>61</v>
      </c>
      <c r="B86" t="s">
        <v>75</v>
      </c>
      <c r="C86" s="3">
        <v>7.120349416310759</v>
      </c>
      <c r="D86" s="3">
        <v>7.221774452208818</v>
      </c>
      <c r="E86" s="3">
        <v>7.956967123134615</v>
      </c>
      <c r="F86" s="3">
        <v>8.98553801450234</v>
      </c>
      <c r="G86" s="3">
        <v>9.498618623044884</v>
      </c>
      <c r="H86" s="3">
        <v>10.659583481614174</v>
      </c>
    </row>
    <row r="87" spans="1:8" ht="14.25">
      <c r="A87" t="s">
        <v>158</v>
      </c>
      <c r="B87" t="s">
        <v>14</v>
      </c>
      <c r="C87" s="3">
        <v>8.188540760476094</v>
      </c>
      <c r="D87" s="3">
        <v>8.478380583892951</v>
      </c>
      <c r="E87" s="3">
        <v>8.523731401119537</v>
      </c>
      <c r="F87" s="3">
        <v>9.059316476741575</v>
      </c>
      <c r="G87" s="3">
        <v>9.55832015398561</v>
      </c>
      <c r="H87" s="3">
        <v>10.656848935014098</v>
      </c>
    </row>
    <row r="89" spans="1:8" ht="15">
      <c r="A89" t="s">
        <v>159</v>
      </c>
      <c r="B89" s="8"/>
      <c r="C89" s="8" t="s">
        <v>79</v>
      </c>
      <c r="D89" s="8" t="s">
        <v>80</v>
      </c>
      <c r="E89" s="8" t="s">
        <v>81</v>
      </c>
      <c r="F89" s="8" t="s">
        <v>82</v>
      </c>
      <c r="G89" s="8" t="s">
        <v>83</v>
      </c>
      <c r="H89" s="8" t="s">
        <v>84</v>
      </c>
    </row>
    <row r="90" spans="1:9" ht="15">
      <c r="A90" t="s">
        <v>52</v>
      </c>
      <c r="B90" s="8" t="s">
        <v>52</v>
      </c>
      <c r="C90" s="11"/>
      <c r="D90" s="11"/>
      <c r="E90" s="11"/>
      <c r="F90" s="11"/>
      <c r="G90" s="11">
        <v>21.77623184357542</v>
      </c>
      <c r="H90" s="11">
        <v>23.77393985459352</v>
      </c>
      <c r="I90" s="4"/>
    </row>
    <row r="91" spans="1:9" ht="15">
      <c r="A91" t="s">
        <v>67</v>
      </c>
      <c r="B91" s="8" t="s">
        <v>67</v>
      </c>
      <c r="C91" s="11"/>
      <c r="D91" s="11"/>
      <c r="E91" s="11"/>
      <c r="F91" s="11"/>
      <c r="G91" s="11"/>
      <c r="H91" s="11"/>
      <c r="I91" s="4"/>
    </row>
    <row r="92" spans="1:9" ht="15">
      <c r="A92" t="s">
        <v>68</v>
      </c>
      <c r="B92" s="8" t="s">
        <v>68</v>
      </c>
      <c r="C92" s="11"/>
      <c r="D92" s="11"/>
      <c r="E92" s="11"/>
      <c r="F92" s="11"/>
      <c r="G92" s="11"/>
      <c r="H92" s="11"/>
      <c r="I92" s="4"/>
    </row>
    <row r="93" spans="1:9" ht="15">
      <c r="A93" t="s">
        <v>69</v>
      </c>
      <c r="B93" s="8" t="s">
        <v>69</v>
      </c>
      <c r="C93" s="11"/>
      <c r="D93" s="11"/>
      <c r="E93" s="11"/>
      <c r="F93" s="11"/>
      <c r="G93" s="11"/>
      <c r="H93" s="11"/>
      <c r="I93" s="4"/>
    </row>
    <row r="94" spans="1:9" ht="15">
      <c r="A94" t="s">
        <v>56</v>
      </c>
      <c r="B94" s="8" t="s">
        <v>70</v>
      </c>
      <c r="C94" s="11"/>
      <c r="D94" s="11"/>
      <c r="E94" s="11"/>
      <c r="F94" s="11"/>
      <c r="G94" s="11"/>
      <c r="H94" s="11"/>
      <c r="I94" s="4"/>
    </row>
    <row r="95" spans="1:9" ht="15">
      <c r="A95" t="s">
        <v>71</v>
      </c>
      <c r="B95" s="8" t="s">
        <v>71</v>
      </c>
      <c r="C95" s="11">
        <v>1.6425887745939731</v>
      </c>
      <c r="D95" s="11">
        <v>2.180486335081007</v>
      </c>
      <c r="E95" s="11">
        <v>3.26005361760393</v>
      </c>
      <c r="F95" s="11">
        <v>4.555052480707783</v>
      </c>
      <c r="G95" s="11">
        <v>5.64904775635662</v>
      </c>
      <c r="H95" s="11">
        <v>10.442242892827405</v>
      </c>
      <c r="I95" s="4">
        <f aca="true" t="shared" si="0" ref="I95:I100">H95/D95-1</f>
        <v>3.7889513109191144</v>
      </c>
    </row>
    <row r="96" spans="1:9" ht="15">
      <c r="A96" t="s">
        <v>58</v>
      </c>
      <c r="B96" s="8" t="s">
        <v>156</v>
      </c>
      <c r="C96" s="11"/>
      <c r="D96" s="11"/>
      <c r="E96" s="11"/>
      <c r="F96" s="11">
        <v>1.2214370994940977</v>
      </c>
      <c r="G96" s="11">
        <v>1.7919057102178062</v>
      </c>
      <c r="H96" s="11">
        <v>2.0787008520567802</v>
      </c>
      <c r="I96" s="4"/>
    </row>
    <row r="97" spans="1:9" ht="15">
      <c r="A97" t="s">
        <v>59</v>
      </c>
      <c r="B97" s="8" t="s">
        <v>73</v>
      </c>
      <c r="C97" s="11"/>
      <c r="D97" s="11">
        <v>2.308617774422947</v>
      </c>
      <c r="E97" s="11">
        <v>3.309174164438503</v>
      </c>
      <c r="F97" s="11">
        <v>3.9123661101503364</v>
      </c>
      <c r="G97" s="11">
        <v>8.889134286326048</v>
      </c>
      <c r="H97" s="11">
        <v>12.51811804200335</v>
      </c>
      <c r="I97" s="4">
        <f>H97/D97-1</f>
        <v>4.4223432656072</v>
      </c>
    </row>
    <row r="98" spans="1:9" ht="15">
      <c r="A98" t="s">
        <v>60</v>
      </c>
      <c r="B98" s="8" t="s">
        <v>74</v>
      </c>
      <c r="C98" s="11">
        <v>1.4201064805681594</v>
      </c>
      <c r="D98" s="11">
        <v>2.020595880907404</v>
      </c>
      <c r="E98" s="11">
        <v>3.539460245181539</v>
      </c>
      <c r="F98" s="11">
        <v>4.630948283963919</v>
      </c>
      <c r="G98" s="11">
        <v>10.363204610723509</v>
      </c>
      <c r="H98" s="11">
        <v>11.037690331975876</v>
      </c>
      <c r="I98" s="4">
        <f t="shared" si="0"/>
        <v>4.4625917217148325</v>
      </c>
    </row>
    <row r="99" spans="1:9" ht="15">
      <c r="A99" t="s">
        <v>61</v>
      </c>
      <c r="B99" s="8" t="s">
        <v>75</v>
      </c>
      <c r="C99" s="11">
        <v>1.7378921350212753</v>
      </c>
      <c r="D99" s="11">
        <v>2.716489127427127</v>
      </c>
      <c r="E99" s="11">
        <v>4.711210887884531</v>
      </c>
      <c r="F99" s="11">
        <v>5.134875398487561</v>
      </c>
      <c r="G99" s="11">
        <v>8.396873569241759</v>
      </c>
      <c r="H99" s="11">
        <v>11.576961489616275</v>
      </c>
      <c r="I99" s="4">
        <f t="shared" si="0"/>
        <v>3.261736729489944</v>
      </c>
    </row>
    <row r="100" spans="1:9" ht="15">
      <c r="A100" t="s">
        <v>154</v>
      </c>
      <c r="B100" s="8" t="s">
        <v>14</v>
      </c>
      <c r="C100" s="11">
        <v>1.897697898614331</v>
      </c>
      <c r="D100" s="11">
        <v>2.5592927665272174</v>
      </c>
      <c r="E100" s="11">
        <v>4.169668900965837</v>
      </c>
      <c r="F100" s="11">
        <v>4.570400169619614</v>
      </c>
      <c r="G100" s="11">
        <v>8.278984874106264</v>
      </c>
      <c r="H100" s="11">
        <v>10.778131736720063</v>
      </c>
      <c r="I100" s="4">
        <f t="shared" si="0"/>
        <v>3.2113711560030858</v>
      </c>
    </row>
    <row r="103" spans="1:8" ht="15">
      <c r="A103" t="s">
        <v>160</v>
      </c>
      <c r="B103" s="8"/>
      <c r="C103" s="8" t="s">
        <v>79</v>
      </c>
      <c r="D103" s="8" t="s">
        <v>80</v>
      </c>
      <c r="E103" s="8" t="s">
        <v>81</v>
      </c>
      <c r="F103" s="8" t="s">
        <v>82</v>
      </c>
      <c r="G103" s="8" t="s">
        <v>83</v>
      </c>
      <c r="H103" s="8" t="s">
        <v>84</v>
      </c>
    </row>
    <row r="104" spans="1:8" ht="15">
      <c r="A104" t="s">
        <v>52</v>
      </c>
      <c r="B104" t="s">
        <v>52</v>
      </c>
      <c r="C104" s="11">
        <v>22.930218980797637</v>
      </c>
      <c r="D104" s="11">
        <v>36.720312407771765</v>
      </c>
      <c r="E104" s="11">
        <v>43.175841089358585</v>
      </c>
      <c r="F104" s="11">
        <v>46.035307076533485</v>
      </c>
      <c r="G104" s="11">
        <v>45.618937093997474</v>
      </c>
      <c r="H104" s="11">
        <v>47.299046625251684</v>
      </c>
    </row>
    <row r="105" spans="1:8" ht="15">
      <c r="A105" t="s">
        <v>67</v>
      </c>
      <c r="B105" t="s">
        <v>67</v>
      </c>
      <c r="C105" s="11">
        <v>40.37831549482873</v>
      </c>
      <c r="D105" s="11">
        <v>45.39404478132546</v>
      </c>
      <c r="E105" s="11">
        <v>47.45571698241326</v>
      </c>
      <c r="F105" s="11">
        <v>48.413917737871195</v>
      </c>
      <c r="G105" s="11">
        <v>52.81007842592441</v>
      </c>
      <c r="H105" s="11">
        <v>59.70059292024025</v>
      </c>
    </row>
    <row r="106" spans="1:8" ht="15">
      <c r="A106" t="s">
        <v>152</v>
      </c>
      <c r="B106" t="s">
        <v>68</v>
      </c>
      <c r="C106" s="11"/>
      <c r="D106" s="11"/>
      <c r="E106" s="11">
        <v>47.90135515231547</v>
      </c>
      <c r="F106" s="11">
        <v>45.17411247801759</v>
      </c>
      <c r="G106" s="11">
        <v>46.235312114674485</v>
      </c>
      <c r="H106" s="11">
        <v>55.36225342407542</v>
      </c>
    </row>
    <row r="107" spans="1:8" ht="15">
      <c r="A107" t="s">
        <v>69</v>
      </c>
      <c r="B107" t="s">
        <v>69</v>
      </c>
      <c r="C107" s="11">
        <v>43.17792974269804</v>
      </c>
      <c r="D107" s="11">
        <v>52.3463964314749</v>
      </c>
      <c r="E107" s="11">
        <v>54.37858766010565</v>
      </c>
      <c r="F107" s="11">
        <v>53.88673264380987</v>
      </c>
      <c r="G107" s="11">
        <v>54.94047633472691</v>
      </c>
      <c r="H107" s="11">
        <v>65.7161321602289</v>
      </c>
    </row>
    <row r="108" spans="1:9" ht="15">
      <c r="A108" t="s">
        <v>56</v>
      </c>
      <c r="B108" t="s">
        <v>70</v>
      </c>
      <c r="C108" s="11">
        <v>13.765570266348844</v>
      </c>
      <c r="D108" s="11">
        <v>36.39035333773959</v>
      </c>
      <c r="E108" s="11">
        <v>50.41793922343121</v>
      </c>
      <c r="F108" s="11"/>
      <c r="G108" s="11">
        <v>41.14318805026981</v>
      </c>
      <c r="H108" s="11">
        <v>47.63651830208692</v>
      </c>
      <c r="I108" s="3"/>
    </row>
    <row r="109" spans="1:8" ht="15">
      <c r="A109" t="s">
        <v>71</v>
      </c>
      <c r="B109" t="s">
        <v>71</v>
      </c>
      <c r="C109" s="11"/>
      <c r="D109" s="11"/>
      <c r="E109" s="11"/>
      <c r="F109" s="11"/>
      <c r="G109" s="11"/>
      <c r="H109" s="11"/>
    </row>
    <row r="110" spans="1:8" ht="15">
      <c r="A110" t="s">
        <v>58</v>
      </c>
      <c r="B110" t="s">
        <v>156</v>
      </c>
      <c r="C110" s="11"/>
      <c r="D110" s="11"/>
      <c r="E110" s="11"/>
      <c r="F110" s="11"/>
      <c r="G110" s="11"/>
      <c r="H110" s="11"/>
    </row>
    <row r="111" spans="1:8" ht="15">
      <c r="A111" t="s">
        <v>59</v>
      </c>
      <c r="B111" t="s">
        <v>73</v>
      </c>
      <c r="C111" s="11"/>
      <c r="D111" s="11">
        <v>37.95398148377508</v>
      </c>
      <c r="E111" s="11">
        <v>43.03245525525526</v>
      </c>
      <c r="F111" s="11">
        <v>49.0020859748865</v>
      </c>
      <c r="G111" s="11">
        <v>48.01596038026852</v>
      </c>
      <c r="H111" s="11">
        <v>49.353445797083786</v>
      </c>
    </row>
    <row r="112" spans="1:8" ht="15">
      <c r="A112" t="s">
        <v>60</v>
      </c>
      <c r="B112" t="s">
        <v>74</v>
      </c>
      <c r="C112" s="11"/>
      <c r="D112" s="11"/>
      <c r="E112" s="11"/>
      <c r="F112" s="11"/>
      <c r="G112" s="11">
        <v>8.57716155052655</v>
      </c>
      <c r="H112" s="11">
        <v>11.667795683027794</v>
      </c>
    </row>
    <row r="113" spans="1:8" ht="15">
      <c r="A113" t="s">
        <v>61</v>
      </c>
      <c r="B113" t="s">
        <v>75</v>
      </c>
      <c r="C113" s="11">
        <v>27.03530875433132</v>
      </c>
      <c r="D113" s="11">
        <v>36.7326008507513</v>
      </c>
      <c r="E113" s="11">
        <v>39.19981596856218</v>
      </c>
      <c r="F113" s="11">
        <v>41.55039763312628</v>
      </c>
      <c r="G113" s="11">
        <v>45.50831666921426</v>
      </c>
      <c r="H113" s="11">
        <v>52.838287221837085</v>
      </c>
    </row>
    <row r="114" spans="1:8" ht="15">
      <c r="A114" t="s">
        <v>154</v>
      </c>
      <c r="B114" t="s">
        <v>14</v>
      </c>
      <c r="C114" s="11">
        <v>35.974875569406</v>
      </c>
      <c r="D114" s="11">
        <v>44.15393438949312</v>
      </c>
      <c r="E114" s="11">
        <v>46.757687250698275</v>
      </c>
      <c r="F114" s="11">
        <v>47.25795586790905</v>
      </c>
      <c r="G114" s="11">
        <v>49.77245875441051</v>
      </c>
      <c r="H114" s="11">
        <v>57.104698533853856</v>
      </c>
    </row>
    <row r="116" spans="1:8" ht="15">
      <c r="A116" t="s">
        <v>162</v>
      </c>
      <c r="B116" s="8"/>
      <c r="C116" s="8" t="s">
        <v>79</v>
      </c>
      <c r="D116" s="8" t="s">
        <v>80</v>
      </c>
      <c r="E116" s="8" t="s">
        <v>81</v>
      </c>
      <c r="F116" s="8" t="s">
        <v>82</v>
      </c>
      <c r="G116" s="8" t="s">
        <v>83</v>
      </c>
      <c r="H116" s="8" t="s">
        <v>84</v>
      </c>
    </row>
    <row r="117" spans="1:8" ht="15">
      <c r="A117" t="s">
        <v>52</v>
      </c>
      <c r="B117" s="8" t="s">
        <v>52</v>
      </c>
      <c r="C117" s="11"/>
      <c r="D117" s="11"/>
      <c r="E117" s="11"/>
      <c r="F117" s="11">
        <v>23.025285336356767</v>
      </c>
      <c r="G117" s="11">
        <v>25.063933910811677</v>
      </c>
      <c r="H117" s="11">
        <v>27.48988534351145</v>
      </c>
    </row>
    <row r="118" spans="1:8" ht="15">
      <c r="A118" t="s">
        <v>67</v>
      </c>
      <c r="B118" s="8" t="s">
        <v>67</v>
      </c>
      <c r="C118" s="11"/>
      <c r="D118" s="11">
        <v>21.17367598253275</v>
      </c>
      <c r="E118" s="11">
        <v>27.540006150341686</v>
      </c>
      <c r="F118" s="11">
        <v>25.819352822240944</v>
      </c>
      <c r="G118" s="11">
        <v>26.927041624365483</v>
      </c>
      <c r="H118" s="11">
        <v>34.49413015843773</v>
      </c>
    </row>
    <row r="119" spans="1:8" ht="15">
      <c r="A119" t="s">
        <v>153</v>
      </c>
      <c r="B119" s="8" t="s">
        <v>68</v>
      </c>
      <c r="C119" s="11"/>
      <c r="D119" s="11"/>
      <c r="E119" s="11">
        <v>23.860073568575235</v>
      </c>
      <c r="F119" s="11">
        <v>20.1909818647085</v>
      </c>
      <c r="G119" s="11">
        <v>23.006470955938408</v>
      </c>
      <c r="H119" s="11">
        <v>35.07208921713442</v>
      </c>
    </row>
    <row r="120" spans="1:8" ht="15">
      <c r="A120" t="s">
        <v>69</v>
      </c>
      <c r="B120" s="8" t="s">
        <v>69</v>
      </c>
      <c r="C120" s="11">
        <v>20.607814777327935</v>
      </c>
      <c r="D120" s="11">
        <v>23.683513157894737</v>
      </c>
      <c r="E120" s="11">
        <v>15.379447623689982</v>
      </c>
      <c r="F120" s="11"/>
      <c r="G120" s="11"/>
      <c r="H120" s="11"/>
    </row>
    <row r="121" spans="1:8" ht="15">
      <c r="A121" t="s">
        <v>56</v>
      </c>
      <c r="B121" s="8" t="s">
        <v>70</v>
      </c>
      <c r="C121" s="11">
        <v>13.102313125324242</v>
      </c>
      <c r="D121" s="11">
        <v>23.63822041369956</v>
      </c>
      <c r="E121" s="11">
        <v>35.347656947423985</v>
      </c>
      <c r="F121" s="11">
        <v>40.9163351472312</v>
      </c>
      <c r="G121" s="11">
        <v>42.28612192465818</v>
      </c>
      <c r="H121" s="11">
        <v>52.52072973580264</v>
      </c>
    </row>
    <row r="122" spans="1:8" ht="15">
      <c r="A122" t="s">
        <v>71</v>
      </c>
      <c r="B122" s="8" t="s">
        <v>71</v>
      </c>
      <c r="C122" s="11"/>
      <c r="D122" s="11"/>
      <c r="E122" s="11">
        <v>4.70550212585034</v>
      </c>
      <c r="F122" s="11"/>
      <c r="G122" s="11"/>
      <c r="H122" s="11"/>
    </row>
    <row r="123" spans="1:8" ht="15">
      <c r="A123" t="s">
        <v>58</v>
      </c>
      <c r="B123" s="8" t="s">
        <v>156</v>
      </c>
      <c r="C123" s="11"/>
      <c r="D123" s="11"/>
      <c r="E123" s="11"/>
      <c r="F123" s="11"/>
      <c r="G123" s="11"/>
      <c r="H123" s="11"/>
    </row>
    <row r="124" spans="1:8" ht="15">
      <c r="A124" t="s">
        <v>59</v>
      </c>
      <c r="B124" s="8" t="s">
        <v>73</v>
      </c>
      <c r="C124" s="11"/>
      <c r="D124" s="11">
        <v>7.745690397350994</v>
      </c>
      <c r="E124" s="11">
        <v>28.021743827776668</v>
      </c>
      <c r="F124" s="11">
        <v>35.977175385227156</v>
      </c>
      <c r="G124" s="11">
        <v>33.832318290579266</v>
      </c>
      <c r="H124" s="11">
        <v>41.28352119349943</v>
      </c>
    </row>
    <row r="125" spans="1:8" ht="15">
      <c r="A125" t="s">
        <v>60</v>
      </c>
      <c r="B125" s="8" t="s">
        <v>74</v>
      </c>
      <c r="C125" s="11"/>
      <c r="D125" s="11"/>
      <c r="E125" s="11"/>
      <c r="F125" s="11"/>
      <c r="G125" s="11"/>
      <c r="H125" s="11"/>
    </row>
    <row r="126" spans="1:8" ht="15">
      <c r="A126" t="s">
        <v>61</v>
      </c>
      <c r="B126" s="8" t="s">
        <v>75</v>
      </c>
      <c r="C126" s="11">
        <v>7.158501903070287</v>
      </c>
      <c r="D126" s="11">
        <v>10.271858260869566</v>
      </c>
      <c r="E126" s="11">
        <v>14.117386215815776</v>
      </c>
      <c r="F126" s="11">
        <v>16.99409701096569</v>
      </c>
      <c r="G126" s="11">
        <v>20.03435301992283</v>
      </c>
      <c r="H126" s="11">
        <v>25.25082489375495</v>
      </c>
    </row>
    <row r="127" spans="1:8" ht="15">
      <c r="A127" t="s">
        <v>154</v>
      </c>
      <c r="B127" s="8" t="s">
        <v>14</v>
      </c>
      <c r="C127" s="11">
        <v>13.196094976141993</v>
      </c>
      <c r="D127" s="11">
        <v>21.731115187155794</v>
      </c>
      <c r="E127" s="11">
        <v>26.949177590108054</v>
      </c>
      <c r="F127" s="11">
        <v>39.43059277549772</v>
      </c>
      <c r="G127" s="11">
        <v>40.78215781605585</v>
      </c>
      <c r="H127" s="11">
        <v>50.51538157995877</v>
      </c>
    </row>
    <row r="128" spans="3:8" ht="14.25">
      <c r="C128" s="3"/>
      <c r="D128" s="3"/>
      <c r="E128" s="3"/>
      <c r="F128" s="3"/>
      <c r="G128" s="3"/>
      <c r="H128" s="3"/>
    </row>
    <row r="159" spans="10:15" ht="15">
      <c r="J159" s="8"/>
      <c r="K159" s="8"/>
      <c r="L159" s="8"/>
      <c r="M159" s="8"/>
      <c r="N159" s="8"/>
      <c r="O159" s="8"/>
    </row>
    <row r="160" spans="11:15" ht="15">
      <c r="K160" s="11"/>
      <c r="L160" s="11"/>
      <c r="M160" s="11"/>
      <c r="N160" s="11"/>
      <c r="O160" s="11"/>
    </row>
    <row r="161" spans="11:15" ht="15">
      <c r="K161" s="11"/>
      <c r="L161" s="11"/>
      <c r="M161" s="11"/>
      <c r="N161" s="11"/>
      <c r="O161" s="11"/>
    </row>
    <row r="162" spans="11:15" ht="15">
      <c r="K162" s="11"/>
      <c r="L162" s="11"/>
      <c r="M162" s="11"/>
      <c r="N162" s="11"/>
      <c r="O162" s="11"/>
    </row>
    <row r="163" spans="11:15" ht="15">
      <c r="K163" s="11"/>
      <c r="L163" s="11"/>
      <c r="M163" s="11"/>
      <c r="N163" s="11"/>
      <c r="O163" s="11"/>
    </row>
    <row r="164" spans="11:15" ht="15">
      <c r="K164" s="11"/>
      <c r="L164" s="11"/>
      <c r="M164" s="11"/>
      <c r="N164" s="11"/>
      <c r="O164" s="11"/>
    </row>
    <row r="165" spans="11:15" ht="15">
      <c r="K165" s="11"/>
      <c r="L165" s="11"/>
      <c r="M165" s="11"/>
      <c r="N165" s="11"/>
      <c r="O165" s="11"/>
    </row>
    <row r="166" spans="11:15" ht="15">
      <c r="K166" s="11"/>
      <c r="L166" s="11"/>
      <c r="M166" s="11"/>
      <c r="N166" s="11"/>
      <c r="O166" s="11"/>
    </row>
    <row r="167" spans="11:15" ht="15">
      <c r="K167" s="11"/>
      <c r="L167" s="11"/>
      <c r="M167" s="11"/>
      <c r="N167" s="11"/>
      <c r="O167" s="11"/>
    </row>
    <row r="168" spans="11:15" ht="15">
      <c r="K168" s="11"/>
      <c r="L168" s="11"/>
      <c r="M168" s="11"/>
      <c r="N168" s="11"/>
      <c r="O168" s="11"/>
    </row>
  </sheetData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0"/>
  <sheetViews>
    <sheetView workbookViewId="0" topLeftCell="A58">
      <selection activeCell="J69" sqref="J69"/>
    </sheetView>
  </sheetViews>
  <sheetFormatPr defaultColWidth="9.00390625" defaultRowHeight="14.25"/>
  <cols>
    <col min="1" max="1" width="22.25390625" style="0" bestFit="1" customWidth="1"/>
    <col min="2" max="7" width="6.75390625" style="0" customWidth="1"/>
    <col min="8" max="8" width="8.50390625" style="0" bestFit="1" customWidth="1"/>
  </cols>
  <sheetData>
    <row r="3" spans="1:8" ht="14.25">
      <c r="A3" s="9" t="s">
        <v>78</v>
      </c>
      <c r="B3" s="9" t="s">
        <v>79</v>
      </c>
      <c r="C3" s="9" t="s">
        <v>80</v>
      </c>
      <c r="D3" s="9" t="s">
        <v>81</v>
      </c>
      <c r="E3" s="9" t="s">
        <v>82</v>
      </c>
      <c r="F3" s="9" t="s">
        <v>83</v>
      </c>
      <c r="G3" s="9" t="s">
        <v>84</v>
      </c>
      <c r="H3" t="s">
        <v>0</v>
      </c>
    </row>
    <row r="4" spans="1:8" ht="14.25">
      <c r="A4" s="9" t="s">
        <v>126</v>
      </c>
      <c r="B4" s="12">
        <v>1.1263224893162394</v>
      </c>
      <c r="C4" s="12">
        <v>1.4401350303298897</v>
      </c>
      <c r="D4" s="12">
        <v>2.710438003502627</v>
      </c>
      <c r="E4" s="12">
        <v>5.028713213927194</v>
      </c>
      <c r="F4" s="12">
        <v>6.422579628024799</v>
      </c>
      <c r="G4" s="12">
        <v>9.345201940620335</v>
      </c>
      <c r="H4" t="s">
        <v>170</v>
      </c>
    </row>
    <row r="5" spans="1:8" ht="14.25">
      <c r="A5" s="9" t="s">
        <v>129</v>
      </c>
      <c r="B5" s="12">
        <v>2.9507647653223823</v>
      </c>
      <c r="C5" s="12">
        <v>3.70109489882111</v>
      </c>
      <c r="D5" s="12">
        <v>4.284037669147828</v>
      </c>
      <c r="E5" s="12"/>
      <c r="F5" s="12"/>
      <c r="G5" s="12"/>
      <c r="H5" t="s">
        <v>170</v>
      </c>
    </row>
    <row r="6" spans="1:8" ht="14.25">
      <c r="A6" s="9" t="s">
        <v>131</v>
      </c>
      <c r="B6" s="12">
        <v>0.6794218476705358</v>
      </c>
      <c r="C6" s="12">
        <v>0.6654653206242479</v>
      </c>
      <c r="D6" s="12">
        <v>0.7813985214319531</v>
      </c>
      <c r="E6" s="12">
        <v>0.7922226224253673</v>
      </c>
      <c r="F6" s="12">
        <v>0.8942920270457623</v>
      </c>
      <c r="G6" s="12">
        <v>1.1984863232277183</v>
      </c>
      <c r="H6" t="s">
        <v>170</v>
      </c>
    </row>
    <row r="7" spans="1:8" ht="14.25">
      <c r="A7" s="9" t="s">
        <v>138</v>
      </c>
      <c r="B7" s="12">
        <v>1.7091739168926021</v>
      </c>
      <c r="C7" s="12">
        <v>1.6334997563718994</v>
      </c>
      <c r="D7" s="12">
        <v>1.401323650668381</v>
      </c>
      <c r="E7" s="12">
        <v>1.3320305530474748</v>
      </c>
      <c r="F7" s="12">
        <v>1.3138173222791767</v>
      </c>
      <c r="G7" s="12">
        <v>1.3355615105841452</v>
      </c>
      <c r="H7" t="s">
        <v>170</v>
      </c>
    </row>
    <row r="8" spans="1:8" ht="14.25">
      <c r="A8" s="9" t="s">
        <v>139</v>
      </c>
      <c r="B8" s="12"/>
      <c r="C8" s="12"/>
      <c r="D8" s="12"/>
      <c r="E8" s="12">
        <v>2.224436342627786</v>
      </c>
      <c r="F8" s="12">
        <v>2.659660219884214</v>
      </c>
      <c r="G8" s="12">
        <v>3.077460139583916</v>
      </c>
      <c r="H8" t="s">
        <v>170</v>
      </c>
    </row>
    <row r="9" spans="1:8" ht="14.25">
      <c r="A9" s="9" t="s">
        <v>130</v>
      </c>
      <c r="B9" s="12">
        <v>0.9034152871903122</v>
      </c>
      <c r="C9" s="12">
        <v>0.7233139883592251</v>
      </c>
      <c r="D9" s="12">
        <v>0.748135932543794</v>
      </c>
      <c r="E9" s="12"/>
      <c r="F9" s="12"/>
      <c r="G9" s="12"/>
      <c r="H9" t="s">
        <v>170</v>
      </c>
    </row>
    <row r="10" spans="1:8" ht="14.25">
      <c r="A10" s="9" t="s">
        <v>140</v>
      </c>
      <c r="B10" s="12"/>
      <c r="C10" s="12"/>
      <c r="D10" s="12">
        <v>6.582613000334485</v>
      </c>
      <c r="E10" s="12">
        <v>5.495840794650964</v>
      </c>
      <c r="F10" s="12">
        <v>5.566607724783587</v>
      </c>
      <c r="G10" s="12">
        <v>5.380580579187413</v>
      </c>
      <c r="H10" t="s">
        <v>170</v>
      </c>
    </row>
    <row r="11" spans="1:8" ht="14.25">
      <c r="A11" s="9" t="s">
        <v>137</v>
      </c>
      <c r="B11" s="12">
        <v>1.3834888614693521</v>
      </c>
      <c r="C11" s="12">
        <v>1.5085962382378253</v>
      </c>
      <c r="D11" s="12">
        <v>1.5386372109970188</v>
      </c>
      <c r="E11" s="12"/>
      <c r="F11" s="12"/>
      <c r="G11" s="12"/>
      <c r="H11" t="s">
        <v>170</v>
      </c>
    </row>
    <row r="12" spans="1:8" ht="14.25">
      <c r="A12" s="9" t="s">
        <v>171</v>
      </c>
      <c r="B12" s="12">
        <v>1.51</v>
      </c>
      <c r="C12" s="12"/>
      <c r="D12" s="12"/>
      <c r="E12" s="12"/>
      <c r="F12" s="12"/>
      <c r="G12" s="12"/>
      <c r="H12" t="s">
        <v>170</v>
      </c>
    </row>
    <row r="13" spans="1:8" ht="14.25">
      <c r="A13" s="9" t="s">
        <v>142</v>
      </c>
      <c r="B13" s="12">
        <v>2.3788412467987783</v>
      </c>
      <c r="C13" s="12">
        <v>4.776581587920117</v>
      </c>
      <c r="D13" s="12">
        <v>5.514657138426548</v>
      </c>
      <c r="E13" s="12"/>
      <c r="F13" s="12"/>
      <c r="G13" s="12"/>
      <c r="H13" t="s">
        <v>170</v>
      </c>
    </row>
    <row r="14" spans="1:8" ht="14.25">
      <c r="A14" s="9" t="s">
        <v>132</v>
      </c>
      <c r="B14" s="12"/>
      <c r="C14" s="12"/>
      <c r="D14" s="12"/>
      <c r="E14" s="12"/>
      <c r="F14" s="12">
        <v>0.8582874982846164</v>
      </c>
      <c r="G14" s="12">
        <v>0.8077244855845764</v>
      </c>
      <c r="H14" t="s">
        <v>170</v>
      </c>
    </row>
    <row r="15" spans="1:8" ht="14.25">
      <c r="A15" s="9" t="s">
        <v>141</v>
      </c>
      <c r="B15" s="12"/>
      <c r="C15" s="12"/>
      <c r="D15" s="12"/>
      <c r="E15" s="12">
        <v>8.760292806401567</v>
      </c>
      <c r="F15" s="12">
        <v>9.034550380925058</v>
      </c>
      <c r="G15" s="12">
        <v>10.074232416473578</v>
      </c>
      <c r="H15" t="s">
        <v>170</v>
      </c>
    </row>
    <row r="16" spans="1:8" ht="14.25">
      <c r="A16" s="9" t="s">
        <v>133</v>
      </c>
      <c r="B16" s="12"/>
      <c r="C16" s="12"/>
      <c r="D16" s="12"/>
      <c r="E16" s="12"/>
      <c r="F16" s="12"/>
      <c r="G16" s="12">
        <v>1.8700577209630618</v>
      </c>
      <c r="H16" t="s">
        <v>170</v>
      </c>
    </row>
    <row r="17" spans="1:8" ht="14.25">
      <c r="A17" s="9" t="s">
        <v>128</v>
      </c>
      <c r="B17" s="12">
        <v>1.3861178300360832</v>
      </c>
      <c r="C17" s="12">
        <v>2.0304946009910507</v>
      </c>
      <c r="D17" s="12">
        <v>2.6252359765155266</v>
      </c>
      <c r="E17" s="12"/>
      <c r="F17" s="12"/>
      <c r="G17" s="12"/>
      <c r="H17" t="s">
        <v>170</v>
      </c>
    </row>
    <row r="18" spans="1:8" ht="14.25">
      <c r="A18" s="9" t="s">
        <v>136</v>
      </c>
      <c r="B18" s="12"/>
      <c r="C18" s="12"/>
      <c r="D18" s="12"/>
      <c r="E18" s="12"/>
      <c r="F18" s="12"/>
      <c r="G18" s="12">
        <v>1.899080539296471</v>
      </c>
      <c r="H18" t="s">
        <v>170</v>
      </c>
    </row>
    <row r="19" spans="1:8" ht="14.25">
      <c r="A19" s="9" t="s">
        <v>135</v>
      </c>
      <c r="B19" s="12">
        <v>0.9397580710301133</v>
      </c>
      <c r="C19" s="12">
        <v>0.9129771902201084</v>
      </c>
      <c r="D19" s="12">
        <v>0.8985787727829364</v>
      </c>
      <c r="E19" s="12">
        <v>0.8773212345549017</v>
      </c>
      <c r="F19" s="12">
        <v>0.9912385025601879</v>
      </c>
      <c r="G19" s="12">
        <v>1.1746795909811714</v>
      </c>
      <c r="H19" t="s">
        <v>170</v>
      </c>
    </row>
    <row r="20" spans="1:8" ht="14.25">
      <c r="A20" s="9" t="s">
        <v>134</v>
      </c>
      <c r="B20" s="12">
        <v>0.8756738662916933</v>
      </c>
      <c r="C20" s="12">
        <v>0.9161373138196133</v>
      </c>
      <c r="D20" s="12">
        <v>0.9575697867367806</v>
      </c>
      <c r="E20" s="12"/>
      <c r="F20" s="12"/>
      <c r="G20" s="12"/>
      <c r="H20" t="s">
        <v>170</v>
      </c>
    </row>
    <row r="21" spans="1:8" ht="14.25">
      <c r="A21" s="9" t="s">
        <v>85</v>
      </c>
      <c r="B21" s="12">
        <v>4.638005955266256</v>
      </c>
      <c r="C21" s="12">
        <v>5.629239510138526</v>
      </c>
      <c r="D21" s="12">
        <v>5.900848345003182</v>
      </c>
      <c r="E21" s="12">
        <v>6.188207839001669</v>
      </c>
      <c r="F21" s="12">
        <v>7.580938278452927</v>
      </c>
      <c r="G21" s="12">
        <v>11.756872082107765</v>
      </c>
      <c r="H21" t="s">
        <v>10</v>
      </c>
    </row>
    <row r="22" spans="1:8" ht="14.25">
      <c r="A22" s="9" t="s">
        <v>86</v>
      </c>
      <c r="B22" s="12">
        <v>9.578709589566246</v>
      </c>
      <c r="C22" s="12">
        <v>10.621001744954805</v>
      </c>
      <c r="D22" s="12">
        <v>11.348069383375421</v>
      </c>
      <c r="E22" s="12">
        <v>11.281599752574476</v>
      </c>
      <c r="F22" s="12">
        <v>10.982096003885953</v>
      </c>
      <c r="G22" s="12">
        <v>11.757220887272041</v>
      </c>
      <c r="H22" t="s">
        <v>10</v>
      </c>
    </row>
    <row r="23" spans="1:8" ht="14.25">
      <c r="A23" s="9" t="s">
        <v>92</v>
      </c>
      <c r="B23" s="12"/>
      <c r="C23" s="12"/>
      <c r="D23" s="12"/>
      <c r="E23" s="12"/>
      <c r="F23" s="12"/>
      <c r="G23" s="12">
        <v>68.13079097311139</v>
      </c>
      <c r="H23" t="s">
        <v>10</v>
      </c>
    </row>
    <row r="24" spans="1:8" ht="14.25">
      <c r="A24" s="9" t="s">
        <v>90</v>
      </c>
      <c r="B24" s="12"/>
      <c r="C24" s="12"/>
      <c r="D24" s="12"/>
      <c r="E24" s="12"/>
      <c r="F24" s="12"/>
      <c r="G24" s="12">
        <v>19.728569293966622</v>
      </c>
      <c r="H24" t="s">
        <v>10</v>
      </c>
    </row>
    <row r="25" spans="1:8" ht="14.25">
      <c r="A25" s="9" t="s">
        <v>89</v>
      </c>
      <c r="B25" s="12">
        <v>7.555236693864513</v>
      </c>
      <c r="C25" s="12">
        <v>12.131084035546865</v>
      </c>
      <c r="D25" s="12">
        <v>15.273710924217351</v>
      </c>
      <c r="E25" s="12">
        <v>17.587562789341305</v>
      </c>
      <c r="F25" s="12">
        <v>17.12149681127751</v>
      </c>
      <c r="G25" s="12">
        <v>16.21232328419652</v>
      </c>
      <c r="H25" t="s">
        <v>10</v>
      </c>
    </row>
    <row r="26" spans="1:8" ht="14.25">
      <c r="A26" s="9" t="s">
        <v>93</v>
      </c>
      <c r="B26" s="12"/>
      <c r="C26" s="12"/>
      <c r="D26" s="12">
        <v>50.66119421241051</v>
      </c>
      <c r="E26" s="12">
        <v>73.11049059379113</v>
      </c>
      <c r="F26" s="12">
        <v>101.19841529143258</v>
      </c>
      <c r="G26" s="12">
        <v>145.54542288659027</v>
      </c>
      <c r="H26" t="s">
        <v>10</v>
      </c>
    </row>
    <row r="27" spans="1:8" ht="14.25">
      <c r="A27" s="9" t="s">
        <v>91</v>
      </c>
      <c r="B27" s="12"/>
      <c r="C27" s="12"/>
      <c r="D27" s="12"/>
      <c r="E27" s="12"/>
      <c r="F27" s="12"/>
      <c r="G27" s="12">
        <v>30.409539119863087</v>
      </c>
      <c r="H27" t="s">
        <v>10</v>
      </c>
    </row>
    <row r="28" spans="1:8" ht="14.25">
      <c r="A28" s="9" t="s">
        <v>94</v>
      </c>
      <c r="B28" s="12">
        <v>23.64907489044854</v>
      </c>
      <c r="C28" s="12">
        <v>25.55312752672732</v>
      </c>
      <c r="D28" s="12">
        <v>25.330174355292698</v>
      </c>
      <c r="E28" s="12">
        <v>25.422625289920664</v>
      </c>
      <c r="F28" s="12">
        <v>24.73964011834382</v>
      </c>
      <c r="G28" s="12">
        <v>26.252077442577736</v>
      </c>
      <c r="H28" t="s">
        <v>10</v>
      </c>
    </row>
    <row r="29" spans="1:8" ht="14.25">
      <c r="A29" s="9" t="s">
        <v>87</v>
      </c>
      <c r="B29" s="12"/>
      <c r="C29" s="12"/>
      <c r="D29" s="12"/>
      <c r="E29" s="12"/>
      <c r="F29" s="12"/>
      <c r="G29" s="12">
        <v>4.83827935222672</v>
      </c>
      <c r="H29" t="s">
        <v>10</v>
      </c>
    </row>
    <row r="30" spans="1:8" ht="14.25">
      <c r="A30" s="9" t="s">
        <v>88</v>
      </c>
      <c r="B30" s="12"/>
      <c r="C30" s="12"/>
      <c r="D30" s="12"/>
      <c r="E30" s="12"/>
      <c r="F30" s="12"/>
      <c r="G30" s="12">
        <v>7.6314614492753625</v>
      </c>
      <c r="H30" t="s">
        <v>10</v>
      </c>
    </row>
    <row r="31" spans="1:8" ht="14.25">
      <c r="A31" s="9" t="s">
        <v>97</v>
      </c>
      <c r="B31" s="12">
        <v>1.372326797385621</v>
      </c>
      <c r="C31" s="12">
        <v>1.6487762252794496</v>
      </c>
      <c r="D31" s="12">
        <v>1.7412261023495332</v>
      </c>
      <c r="E31" s="12">
        <v>1.6483784403669723</v>
      </c>
      <c r="F31" s="12">
        <v>3.4510367478180983</v>
      </c>
      <c r="G31" s="12">
        <v>6.602253621046408</v>
      </c>
      <c r="H31" t="s">
        <v>96</v>
      </c>
    </row>
    <row r="32" spans="1:8" ht="14.25">
      <c r="A32" s="9" t="s">
        <v>98</v>
      </c>
      <c r="B32" s="12">
        <v>1.0926924469384984</v>
      </c>
      <c r="C32" s="12">
        <v>1.1530951593860683</v>
      </c>
      <c r="D32" s="12">
        <v>1.3776338568935427</v>
      </c>
      <c r="E32" s="12"/>
      <c r="F32" s="12"/>
      <c r="G32" s="12">
        <v>2.9636478873239436</v>
      </c>
      <c r="H32" t="s">
        <v>96</v>
      </c>
    </row>
    <row r="33" spans="1:8" ht="14.25">
      <c r="A33" s="9" t="s">
        <v>101</v>
      </c>
      <c r="B33" s="12">
        <v>4.766572825759856</v>
      </c>
      <c r="C33" s="12">
        <v>4.328825759207409</v>
      </c>
      <c r="D33" s="12">
        <v>5.080748696558916</v>
      </c>
      <c r="E33" s="12"/>
      <c r="F33" s="12"/>
      <c r="G33" s="12"/>
      <c r="H33" t="s">
        <v>96</v>
      </c>
    </row>
    <row r="34" spans="1:8" ht="14.25">
      <c r="A34" s="9" t="s">
        <v>108</v>
      </c>
      <c r="B34" s="12"/>
      <c r="C34" s="12"/>
      <c r="D34" s="12"/>
      <c r="E34" s="12">
        <v>10.361040963632439</v>
      </c>
      <c r="F34" s="12">
        <v>10.94942834065036</v>
      </c>
      <c r="G34" s="12">
        <v>12.417567301131262</v>
      </c>
      <c r="H34" t="s">
        <v>96</v>
      </c>
    </row>
    <row r="35" spans="1:8" ht="14.25">
      <c r="A35" s="9" t="s">
        <v>104</v>
      </c>
      <c r="B35" s="12"/>
      <c r="C35" s="12">
        <v>0.68825</v>
      </c>
      <c r="D35" s="12">
        <v>1.8318111776675041</v>
      </c>
      <c r="E35" s="12">
        <v>2.554105820651185</v>
      </c>
      <c r="F35" s="12">
        <v>2.7825970277639107</v>
      </c>
      <c r="G35" s="12">
        <v>3.2801530050687906</v>
      </c>
      <c r="H35" t="s">
        <v>96</v>
      </c>
    </row>
    <row r="36" spans="1:8" ht="14.25">
      <c r="A36" s="9" t="s">
        <v>109</v>
      </c>
      <c r="B36" s="12"/>
      <c r="C36" s="12"/>
      <c r="D36" s="12"/>
      <c r="E36" s="12"/>
      <c r="F36" s="12"/>
      <c r="G36" s="12">
        <v>28.562217874396133</v>
      </c>
      <c r="H36" t="s">
        <v>96</v>
      </c>
    </row>
    <row r="37" spans="1:8" ht="14.25">
      <c r="A37" s="9" t="s">
        <v>105</v>
      </c>
      <c r="B37" s="12"/>
      <c r="C37" s="12"/>
      <c r="D37" s="12"/>
      <c r="E37" s="12"/>
      <c r="F37" s="12"/>
      <c r="G37" s="12">
        <v>3.972739712236251</v>
      </c>
      <c r="H37" t="s">
        <v>96</v>
      </c>
    </row>
    <row r="38" spans="1:8" ht="14.25">
      <c r="A38" s="9" t="s">
        <v>103</v>
      </c>
      <c r="B38" s="12">
        <v>2.326402211990792</v>
      </c>
      <c r="C38" s="12">
        <v>2.3586409297749356</v>
      </c>
      <c r="D38" s="12">
        <v>2.3632466536654553</v>
      </c>
      <c r="E38" s="12"/>
      <c r="F38" s="12"/>
      <c r="G38" s="12"/>
      <c r="H38" t="s">
        <v>96</v>
      </c>
    </row>
    <row r="39" spans="1:8" ht="14.25">
      <c r="A39" s="9" t="s">
        <v>106</v>
      </c>
      <c r="B39" s="12">
        <v>8.843994379734463</v>
      </c>
      <c r="C39" s="12">
        <v>8.852645355153365</v>
      </c>
      <c r="D39" s="12">
        <v>7.550641827900761</v>
      </c>
      <c r="E39" s="12">
        <v>5.310613826954413</v>
      </c>
      <c r="F39" s="12">
        <v>5.194742198772477</v>
      </c>
      <c r="G39" s="12">
        <v>7.146960848257392</v>
      </c>
      <c r="H39" t="s">
        <v>96</v>
      </c>
    </row>
    <row r="40" spans="1:8" ht="14.25">
      <c r="A40" s="9" t="s">
        <v>95</v>
      </c>
      <c r="B40" s="12">
        <v>1.6902359964622642</v>
      </c>
      <c r="C40" s="12">
        <v>3.3120239105283455</v>
      </c>
      <c r="D40" s="12">
        <v>3.5263141228625714</v>
      </c>
      <c r="E40" s="12"/>
      <c r="F40" s="12"/>
      <c r="G40" s="12"/>
      <c r="H40" t="s">
        <v>96</v>
      </c>
    </row>
    <row r="41" spans="1:8" ht="14.25">
      <c r="A41" s="9" t="s">
        <v>99</v>
      </c>
      <c r="B41" s="12"/>
      <c r="C41" s="12"/>
      <c r="D41" s="12">
        <v>1.2689990997749436</v>
      </c>
      <c r="E41" s="12">
        <v>1.4931066416774041</v>
      </c>
      <c r="F41" s="12">
        <v>1.8856527365188058</v>
      </c>
      <c r="G41" s="12">
        <v>2.3646045940170937</v>
      </c>
      <c r="H41" t="s">
        <v>96</v>
      </c>
    </row>
    <row r="42" spans="1:8" ht="14.25">
      <c r="A42" s="9" t="s">
        <v>107</v>
      </c>
      <c r="B42" s="12"/>
      <c r="C42" s="12"/>
      <c r="D42" s="12">
        <v>10.6897702556963</v>
      </c>
      <c r="E42" s="12">
        <v>9.77879067990071</v>
      </c>
      <c r="F42" s="12">
        <v>9.995956169035342</v>
      </c>
      <c r="G42" s="12">
        <v>10.85157970221393</v>
      </c>
      <c r="H42" t="s">
        <v>96</v>
      </c>
    </row>
    <row r="43" spans="1:8" ht="14.25">
      <c r="A43" s="9" t="s">
        <v>102</v>
      </c>
      <c r="B43" s="12">
        <v>2.699593053927315</v>
      </c>
      <c r="C43" s="12">
        <v>2.691255230880231</v>
      </c>
      <c r="D43" s="12">
        <v>2.531091417910448</v>
      </c>
      <c r="E43" s="12">
        <v>2.012156136617502</v>
      </c>
      <c r="F43" s="12">
        <v>2.1669234782748292</v>
      </c>
      <c r="G43" s="12">
        <v>2.674898003742982</v>
      </c>
      <c r="H43" t="s">
        <v>96</v>
      </c>
    </row>
    <row r="44" spans="1:8" ht="14.25">
      <c r="A44" s="9" t="s">
        <v>100</v>
      </c>
      <c r="B44" s="12">
        <v>1.2090312059056336</v>
      </c>
      <c r="C44" s="12">
        <v>1.431527697726545</v>
      </c>
      <c r="D44" s="12">
        <v>1.4887441876228562</v>
      </c>
      <c r="E44" s="12"/>
      <c r="F44" s="12"/>
      <c r="G44" s="12"/>
      <c r="H44" t="s">
        <v>96</v>
      </c>
    </row>
    <row r="45" spans="1:8" ht="14.25">
      <c r="A45" s="9" t="s">
        <v>110</v>
      </c>
      <c r="B45" s="12"/>
      <c r="C45" s="12"/>
      <c r="D45" s="12"/>
      <c r="E45" s="12"/>
      <c r="F45" s="12"/>
      <c r="G45" s="12">
        <v>30.552074077688854</v>
      </c>
      <c r="H45" t="s">
        <v>96</v>
      </c>
    </row>
    <row r="46" spans="1:8" ht="14.25">
      <c r="A46" s="9" t="s">
        <v>121</v>
      </c>
      <c r="B46" s="12"/>
      <c r="C46" s="12"/>
      <c r="D46" s="12"/>
      <c r="E46" s="12"/>
      <c r="F46" s="12"/>
      <c r="G46" s="12">
        <v>6.784063813329896</v>
      </c>
      <c r="H46" t="s">
        <v>112</v>
      </c>
    </row>
    <row r="47" spans="1:8" ht="14.25">
      <c r="A47" s="9" t="s">
        <v>123</v>
      </c>
      <c r="B47" s="12"/>
      <c r="C47" s="12"/>
      <c r="D47" s="12"/>
      <c r="E47" s="12"/>
      <c r="F47" s="12"/>
      <c r="G47" s="12">
        <v>9.100302437560659</v>
      </c>
      <c r="H47" t="s">
        <v>112</v>
      </c>
    </row>
    <row r="48" spans="1:8" ht="14.25">
      <c r="A48" s="9" t="s">
        <v>114</v>
      </c>
      <c r="B48" s="12"/>
      <c r="C48" s="12"/>
      <c r="D48" s="12"/>
      <c r="E48" s="12"/>
      <c r="F48" s="12"/>
      <c r="G48" s="12">
        <v>2.3585345880384776</v>
      </c>
      <c r="H48" t="s">
        <v>112</v>
      </c>
    </row>
    <row r="49" spans="1:8" ht="14.25">
      <c r="A49" s="9" t="s">
        <v>124</v>
      </c>
      <c r="B49" s="12"/>
      <c r="C49" s="12"/>
      <c r="D49" s="12">
        <v>13.910056381221986</v>
      </c>
      <c r="E49" s="12">
        <v>8.655389848165221</v>
      </c>
      <c r="F49" s="12">
        <v>7.957339593092407</v>
      </c>
      <c r="G49" s="12">
        <v>9.002740835839939</v>
      </c>
      <c r="H49" t="s">
        <v>112</v>
      </c>
    </row>
    <row r="50" spans="1:8" ht="14.25">
      <c r="A50" s="9" t="s">
        <v>117</v>
      </c>
      <c r="B50" s="12"/>
      <c r="C50" s="12"/>
      <c r="D50" s="12"/>
      <c r="E50" s="12">
        <v>2.269393579283434</v>
      </c>
      <c r="F50" s="12">
        <v>3.111278342674801</v>
      </c>
      <c r="G50" s="12">
        <v>3.692888013380772</v>
      </c>
      <c r="H50" t="s">
        <v>112</v>
      </c>
    </row>
    <row r="51" spans="1:8" ht="14.25">
      <c r="A51" s="9" t="s">
        <v>119</v>
      </c>
      <c r="B51" s="12"/>
      <c r="C51" s="12"/>
      <c r="D51" s="12"/>
      <c r="E51" s="12">
        <v>5.3018301381375075</v>
      </c>
      <c r="F51" s="12">
        <v>4.755917235846503</v>
      </c>
      <c r="G51" s="12">
        <v>5.326754776057257</v>
      </c>
      <c r="H51" t="s">
        <v>112</v>
      </c>
    </row>
    <row r="52" spans="1:8" ht="14.25">
      <c r="A52" s="9" t="s">
        <v>116</v>
      </c>
      <c r="B52" s="12"/>
      <c r="C52" s="12"/>
      <c r="D52" s="12">
        <v>1.3091885106920034</v>
      </c>
      <c r="E52" s="12">
        <v>1.3714507893317447</v>
      </c>
      <c r="F52" s="12">
        <v>1.459012148152568</v>
      </c>
      <c r="G52" s="12">
        <v>2.012234481703362</v>
      </c>
      <c r="H52" t="s">
        <v>112</v>
      </c>
    </row>
    <row r="53" spans="1:8" ht="14.25">
      <c r="A53" s="9" t="s">
        <v>118</v>
      </c>
      <c r="B53" s="12"/>
      <c r="C53" s="12"/>
      <c r="D53" s="12"/>
      <c r="E53" s="12">
        <v>1.2750580193456018</v>
      </c>
      <c r="F53" s="12">
        <v>1.6813958851827169</v>
      </c>
      <c r="G53" s="12">
        <v>2.5565976197870195</v>
      </c>
      <c r="H53" t="s">
        <v>112</v>
      </c>
    </row>
    <row r="54" spans="1:8" ht="14.25">
      <c r="A54" s="9" t="s">
        <v>125</v>
      </c>
      <c r="B54" s="12"/>
      <c r="C54" s="12"/>
      <c r="D54" s="12"/>
      <c r="E54" s="12"/>
      <c r="F54" s="12"/>
      <c r="G54" s="12">
        <v>6.2734896558627895</v>
      </c>
      <c r="H54" t="s">
        <v>112</v>
      </c>
    </row>
    <row r="55" spans="1:8" ht="14.25">
      <c r="A55" s="9" t="s">
        <v>113</v>
      </c>
      <c r="B55" s="12">
        <v>0.4617793149419373</v>
      </c>
      <c r="C55" s="12">
        <v>0.5691131312060498</v>
      </c>
      <c r="D55" s="12">
        <v>0.6192246664077556</v>
      </c>
      <c r="E55" s="12">
        <v>0.6583333918033102</v>
      </c>
      <c r="F55" s="12">
        <v>0.9005946682750301</v>
      </c>
      <c r="G55" s="12">
        <v>1.157820725324028</v>
      </c>
      <c r="H55" t="s">
        <v>112</v>
      </c>
    </row>
    <row r="56" spans="1:8" ht="14.25">
      <c r="A56" s="9" t="s">
        <v>120</v>
      </c>
      <c r="B56" s="12"/>
      <c r="C56" s="12"/>
      <c r="D56" s="12"/>
      <c r="E56" s="12">
        <v>1.6789748547612335</v>
      </c>
      <c r="F56" s="12">
        <v>2.755414152921945</v>
      </c>
      <c r="G56" s="12">
        <v>3.698666098637418</v>
      </c>
      <c r="H56" t="s">
        <v>112</v>
      </c>
    </row>
    <row r="57" spans="1:8" ht="14.25">
      <c r="A57" s="9" t="s">
        <v>111</v>
      </c>
      <c r="B57" s="12">
        <v>0.7170625875368439</v>
      </c>
      <c r="C57" s="12">
        <v>1.3757354830252981</v>
      </c>
      <c r="D57" s="12">
        <v>2.048906304985337</v>
      </c>
      <c r="E57" s="12">
        <v>2.4521374700209218</v>
      </c>
      <c r="F57" s="12">
        <v>3.9835023768836413</v>
      </c>
      <c r="G57" s="12">
        <v>5.405578965053763</v>
      </c>
      <c r="H57" t="s">
        <v>112</v>
      </c>
    </row>
    <row r="58" spans="1:8" ht="14.25">
      <c r="A58" s="9" t="s">
        <v>115</v>
      </c>
      <c r="B58" s="12">
        <v>0.6016312892771469</v>
      </c>
      <c r="C58" s="12">
        <v>0.6612007738002766</v>
      </c>
      <c r="D58" s="12">
        <v>0.8674317545343024</v>
      </c>
      <c r="E58" s="12">
        <v>0.9354916525922318</v>
      </c>
      <c r="F58" s="12">
        <v>1.213582221286138</v>
      </c>
      <c r="G58" s="12">
        <v>1.6007889451723412</v>
      </c>
      <c r="H58" t="s">
        <v>112</v>
      </c>
    </row>
    <row r="59" spans="1:8" ht="14.25">
      <c r="A59" s="9" t="s">
        <v>122</v>
      </c>
      <c r="B59" s="12"/>
      <c r="C59" s="12"/>
      <c r="D59" s="12"/>
      <c r="E59" s="12"/>
      <c r="F59" s="12">
        <v>3.7571340645768396</v>
      </c>
      <c r="G59" s="12">
        <v>5.650632662927413</v>
      </c>
      <c r="H59" t="s">
        <v>112</v>
      </c>
    </row>
    <row r="60" spans="1:8" ht="14.25">
      <c r="A60" s="9" t="s">
        <v>5</v>
      </c>
      <c r="B60" s="12">
        <v>3.7992673439795235</v>
      </c>
      <c r="C60" s="12">
        <v>4.9325394992119245</v>
      </c>
      <c r="D60" s="12">
        <v>5.58410039958591</v>
      </c>
      <c r="E60" s="12">
        <v>5.427641374952709</v>
      </c>
      <c r="F60" s="12">
        <v>6.8768461417307565</v>
      </c>
      <c r="G60" s="12">
        <v>10.568819598425872</v>
      </c>
      <c r="H60" t="s">
        <v>161</v>
      </c>
    </row>
    <row r="64" ht="14.25">
      <c r="A64" t="s">
        <v>172</v>
      </c>
    </row>
    <row r="65" spans="1:13" ht="15">
      <c r="A65" s="8"/>
      <c r="B65" s="8" t="s">
        <v>79</v>
      </c>
      <c r="C65" s="8" t="s">
        <v>80</v>
      </c>
      <c r="D65" s="8" t="s">
        <v>81</v>
      </c>
      <c r="E65" s="8" t="s">
        <v>82</v>
      </c>
      <c r="F65" s="8" t="s">
        <v>83</v>
      </c>
      <c r="G65" s="8" t="s">
        <v>84</v>
      </c>
      <c r="H65" s="23"/>
      <c r="I65" s="23"/>
      <c r="J65" s="23"/>
      <c r="K65" s="23"/>
      <c r="L65" s="23"/>
      <c r="M65" s="23"/>
    </row>
    <row r="66" spans="1:13" ht="15">
      <c r="A66" s="8" t="s">
        <v>173</v>
      </c>
      <c r="B66" s="11">
        <v>1.1263224893162394</v>
      </c>
      <c r="C66" s="11">
        <v>1.4401350303298897</v>
      </c>
      <c r="D66" s="11">
        <v>2.710438003502627</v>
      </c>
      <c r="E66" s="11">
        <v>5.028713213927194</v>
      </c>
      <c r="F66" s="11">
        <v>6.422579628024799</v>
      </c>
      <c r="G66" s="11">
        <v>9.345201940620335</v>
      </c>
      <c r="H66" s="24"/>
      <c r="I66" s="24"/>
      <c r="J66" s="13"/>
      <c r="K66" s="13"/>
      <c r="L66" s="13"/>
      <c r="M66" s="13"/>
    </row>
    <row r="67" spans="1:13" ht="15">
      <c r="A67" s="8" t="s">
        <v>174</v>
      </c>
      <c r="B67" s="11">
        <v>2.9507647653223823</v>
      </c>
      <c r="C67" s="11">
        <v>3.70109489882111</v>
      </c>
      <c r="D67" s="11">
        <v>4.284037669147828</v>
      </c>
      <c r="E67" s="11"/>
      <c r="F67" s="11"/>
      <c r="G67" s="11"/>
      <c r="H67" s="24"/>
      <c r="I67" s="24"/>
      <c r="J67" s="13"/>
      <c r="K67" s="13"/>
      <c r="L67" s="13"/>
      <c r="M67" s="13"/>
    </row>
    <row r="68" spans="1:13" ht="15">
      <c r="A68" s="8" t="s">
        <v>175</v>
      </c>
      <c r="B68" s="11">
        <v>0.6794218476705358</v>
      </c>
      <c r="C68" s="11">
        <v>0.6654653206242479</v>
      </c>
      <c r="D68" s="11">
        <v>0.7813985214319531</v>
      </c>
      <c r="E68" s="11">
        <v>0.7922226224253673</v>
      </c>
      <c r="F68" s="11">
        <v>0.8942920270457623</v>
      </c>
      <c r="G68" s="11">
        <v>1.1984863232277183</v>
      </c>
      <c r="H68" s="23"/>
      <c r="I68" s="23"/>
      <c r="J68" s="13"/>
      <c r="K68" s="13"/>
      <c r="L68" s="13"/>
      <c r="M68" s="13"/>
    </row>
    <row r="69" spans="1:13" ht="15">
      <c r="A69" s="8" t="s">
        <v>176</v>
      </c>
      <c r="B69" s="11">
        <v>1.7091739168926021</v>
      </c>
      <c r="C69" s="11">
        <v>1.6334997563718994</v>
      </c>
      <c r="D69" s="11">
        <v>1.401323650668381</v>
      </c>
      <c r="E69" s="11">
        <v>1.3320305530474748</v>
      </c>
      <c r="F69" s="11">
        <v>1.3138173222791767</v>
      </c>
      <c r="G69" s="11">
        <v>1.3355615105841452</v>
      </c>
      <c r="H69" s="24"/>
      <c r="I69" s="24"/>
      <c r="J69" s="13"/>
      <c r="K69" s="13"/>
      <c r="L69" s="13"/>
      <c r="M69" s="13"/>
    </row>
    <row r="70" spans="1:13" ht="15">
      <c r="A70" s="8" t="s">
        <v>177</v>
      </c>
      <c r="B70" s="11"/>
      <c r="C70" s="11"/>
      <c r="D70" s="11"/>
      <c r="E70" s="11">
        <v>2.224436342627786</v>
      </c>
      <c r="F70" s="11">
        <v>2.659660219884214</v>
      </c>
      <c r="G70" s="11">
        <v>3.077460139583916</v>
      </c>
      <c r="H70" s="24"/>
      <c r="I70" s="24"/>
      <c r="J70" s="13"/>
      <c r="K70" s="13"/>
      <c r="L70" s="13"/>
      <c r="M70" s="13"/>
    </row>
    <row r="71" spans="1:13" ht="15">
      <c r="A71" s="8" t="s">
        <v>178</v>
      </c>
      <c r="B71" s="11">
        <v>0.9034152871903122</v>
      </c>
      <c r="C71" s="11">
        <v>0.7233139883592251</v>
      </c>
      <c r="D71" s="11">
        <v>0.748135932543794</v>
      </c>
      <c r="E71" s="11"/>
      <c r="F71" s="11"/>
      <c r="G71" s="11"/>
      <c r="H71" s="24"/>
      <c r="I71" s="24"/>
      <c r="J71" s="13"/>
      <c r="K71" s="13"/>
      <c r="L71" s="13"/>
      <c r="M71" s="13"/>
    </row>
    <row r="72" spans="1:13" ht="15">
      <c r="A72" s="8" t="s">
        <v>179</v>
      </c>
      <c r="B72" s="11"/>
      <c r="C72" s="11"/>
      <c r="D72" s="11">
        <v>6.582613000334485</v>
      </c>
      <c r="E72" s="11">
        <v>5.495840794650964</v>
      </c>
      <c r="F72" s="11">
        <v>5.566607724783587</v>
      </c>
      <c r="G72" s="11">
        <v>5.380580579187413</v>
      </c>
      <c r="H72" s="24"/>
      <c r="I72" s="24"/>
      <c r="J72" s="13"/>
      <c r="K72" s="13"/>
      <c r="L72" s="13"/>
      <c r="M72" s="13"/>
    </row>
    <row r="73" spans="1:13" ht="15">
      <c r="A73" s="8" t="s">
        <v>180</v>
      </c>
      <c r="B73" s="11">
        <v>1.3834888614693521</v>
      </c>
      <c r="C73" s="11">
        <v>1.5085962382378253</v>
      </c>
      <c r="D73" s="11">
        <v>1.5386372109970188</v>
      </c>
      <c r="E73" s="11"/>
      <c r="F73" s="11"/>
      <c r="G73" s="11"/>
      <c r="H73" s="24"/>
      <c r="I73" s="24"/>
      <c r="J73" s="13"/>
      <c r="K73" s="13"/>
      <c r="L73" s="13"/>
      <c r="M73" s="13"/>
    </row>
    <row r="74" spans="1:13" ht="15">
      <c r="A74" s="8" t="s">
        <v>181</v>
      </c>
      <c r="B74" s="11">
        <v>1.51</v>
      </c>
      <c r="C74" s="11"/>
      <c r="D74" s="11"/>
      <c r="E74" s="11"/>
      <c r="F74" s="11"/>
      <c r="G74" s="11"/>
      <c r="H74" s="24"/>
      <c r="I74" s="24"/>
      <c r="J74" s="13"/>
      <c r="K74" s="13"/>
      <c r="L74" s="13"/>
      <c r="M74" s="13"/>
    </row>
    <row r="75" spans="1:13" ht="15">
      <c r="A75" s="8" t="s">
        <v>182</v>
      </c>
      <c r="B75" s="11">
        <v>2.3788412467987783</v>
      </c>
      <c r="C75" s="11">
        <v>4.776581587920117</v>
      </c>
      <c r="D75" s="11">
        <v>5.514657138426548</v>
      </c>
      <c r="E75" s="11"/>
      <c r="F75" s="11"/>
      <c r="G75" s="11"/>
      <c r="H75" s="24"/>
      <c r="I75" s="24"/>
      <c r="J75" s="13"/>
      <c r="K75" s="13"/>
      <c r="L75" s="13"/>
      <c r="M75" s="13"/>
    </row>
    <row r="76" spans="1:13" ht="15">
      <c r="A76" s="8" t="s">
        <v>183</v>
      </c>
      <c r="B76" s="11"/>
      <c r="C76" s="11"/>
      <c r="D76" s="11"/>
      <c r="E76" s="11"/>
      <c r="F76" s="11">
        <v>0.8582874982846164</v>
      </c>
      <c r="G76" s="11">
        <v>0.8077244855845764</v>
      </c>
      <c r="H76" s="24"/>
      <c r="I76" s="24"/>
      <c r="J76" s="13"/>
      <c r="K76" s="13"/>
      <c r="L76" s="13"/>
      <c r="M76" s="13"/>
    </row>
    <row r="77" spans="1:13" ht="15">
      <c r="A77" s="8" t="s">
        <v>184</v>
      </c>
      <c r="B77" s="11"/>
      <c r="C77" s="11"/>
      <c r="D77" s="11"/>
      <c r="E77" s="11">
        <v>8.760292806401567</v>
      </c>
      <c r="F77" s="11">
        <v>9.034550380925058</v>
      </c>
      <c r="G77" s="11">
        <v>10.074232416473578</v>
      </c>
      <c r="H77" s="24"/>
      <c r="I77" s="24"/>
      <c r="J77" s="13"/>
      <c r="K77" s="13"/>
      <c r="L77" s="13"/>
      <c r="M77" s="13"/>
    </row>
    <row r="78" spans="1:13" ht="15">
      <c r="A78" s="8" t="s">
        <v>185</v>
      </c>
      <c r="B78" s="11"/>
      <c r="C78" s="11"/>
      <c r="D78" s="11"/>
      <c r="E78" s="11"/>
      <c r="F78" s="11"/>
      <c r="G78" s="11">
        <v>1.8700577209630618</v>
      </c>
      <c r="H78" s="24"/>
      <c r="I78" s="24"/>
      <c r="J78" s="13"/>
      <c r="K78" s="13"/>
      <c r="L78" s="13"/>
      <c r="M78" s="13"/>
    </row>
    <row r="79" spans="1:13" ht="15">
      <c r="A79" s="8" t="s">
        <v>186</v>
      </c>
      <c r="B79" s="11">
        <v>1.3861178300360832</v>
      </c>
      <c r="C79" s="11">
        <v>2.0304946009910507</v>
      </c>
      <c r="D79" s="11">
        <v>2.6252359765155266</v>
      </c>
      <c r="E79" s="11"/>
      <c r="F79" s="11"/>
      <c r="G79" s="11"/>
      <c r="H79" s="24"/>
      <c r="I79" s="24"/>
      <c r="J79" s="13"/>
      <c r="K79" s="13"/>
      <c r="L79" s="13"/>
      <c r="M79" s="13"/>
    </row>
    <row r="80" spans="1:13" ht="15">
      <c r="A80" s="8" t="s">
        <v>187</v>
      </c>
      <c r="B80" s="11"/>
      <c r="C80" s="11"/>
      <c r="D80" s="11"/>
      <c r="E80" s="11"/>
      <c r="F80" s="11"/>
      <c r="G80" s="11">
        <v>1.899080539296471</v>
      </c>
      <c r="H80" s="24"/>
      <c r="I80" s="24"/>
      <c r="J80" s="13"/>
      <c r="K80" s="13"/>
      <c r="L80" s="13"/>
      <c r="M80" s="13"/>
    </row>
    <row r="81" spans="1:13" ht="15">
      <c r="A81" s="8" t="s">
        <v>188</v>
      </c>
      <c r="B81" s="11">
        <v>0.9397580710301133</v>
      </c>
      <c r="C81" s="11">
        <v>0.9129771902201084</v>
      </c>
      <c r="D81" s="11">
        <v>0.8985787727829364</v>
      </c>
      <c r="E81" s="11">
        <v>0.8773212345549017</v>
      </c>
      <c r="F81" s="11">
        <v>0.9912385025601879</v>
      </c>
      <c r="G81" s="11">
        <v>1.1746795909811714</v>
      </c>
      <c r="H81" s="24"/>
      <c r="I81" s="24"/>
      <c r="J81" s="13"/>
      <c r="K81" s="13"/>
      <c r="L81" s="13"/>
      <c r="M81" s="13"/>
    </row>
    <row r="82" spans="1:7" ht="15">
      <c r="A82" s="8" t="s">
        <v>189</v>
      </c>
      <c r="B82" s="11">
        <v>0.8756738662916933</v>
      </c>
      <c r="C82" s="11">
        <v>0.9161373138196133</v>
      </c>
      <c r="D82" s="11">
        <v>0.9575697867367806</v>
      </c>
      <c r="E82" s="11"/>
      <c r="F82" s="11"/>
      <c r="G82" s="11"/>
    </row>
    <row r="88" ht="14.25">
      <c r="A88" t="s">
        <v>190</v>
      </c>
    </row>
    <row r="89" spans="1:7" ht="15">
      <c r="A89" s="8"/>
      <c r="B89" s="8" t="s">
        <v>79</v>
      </c>
      <c r="C89" s="8" t="s">
        <v>80</v>
      </c>
      <c r="D89" s="8" t="s">
        <v>81</v>
      </c>
      <c r="E89" s="8" t="s">
        <v>82</v>
      </c>
      <c r="F89" s="8" t="s">
        <v>83</v>
      </c>
      <c r="G89" s="8" t="s">
        <v>84</v>
      </c>
    </row>
    <row r="90" spans="1:7" ht="15">
      <c r="A90" s="8" t="s">
        <v>85</v>
      </c>
      <c r="B90" s="11">
        <v>4.638005955266256</v>
      </c>
      <c r="C90" s="11">
        <v>5.629239510138526</v>
      </c>
      <c r="D90" s="11">
        <v>5.900848345003182</v>
      </c>
      <c r="E90" s="11">
        <v>6.188207839001669</v>
      </c>
      <c r="F90" s="11">
        <v>7.580938278452927</v>
      </c>
      <c r="G90" s="11">
        <v>11.756872082107765</v>
      </c>
    </row>
    <row r="91" spans="1:7" ht="15">
      <c r="A91" s="8" t="s">
        <v>86</v>
      </c>
      <c r="B91" s="11">
        <v>9.578709589566246</v>
      </c>
      <c r="C91" s="11">
        <v>10.621001744954805</v>
      </c>
      <c r="D91" s="11">
        <v>11.348069383375421</v>
      </c>
      <c r="E91" s="11">
        <v>11.281599752574476</v>
      </c>
      <c r="F91" s="11">
        <v>10.982096003885953</v>
      </c>
      <c r="G91" s="11">
        <v>11.757220887272041</v>
      </c>
    </row>
    <row r="92" spans="1:7" ht="15">
      <c r="A92" s="8" t="s">
        <v>92</v>
      </c>
      <c r="B92" s="11"/>
      <c r="C92" s="11"/>
      <c r="D92" s="11"/>
      <c r="E92" s="11"/>
      <c r="F92" s="11"/>
      <c r="G92" s="11">
        <v>68.13079097311139</v>
      </c>
    </row>
    <row r="93" spans="1:7" ht="15">
      <c r="A93" s="8" t="s">
        <v>90</v>
      </c>
      <c r="B93" s="11"/>
      <c r="C93" s="11"/>
      <c r="D93" s="11"/>
      <c r="E93" s="11"/>
      <c r="F93" s="11"/>
      <c r="G93" s="11">
        <v>19.728569293966622</v>
      </c>
    </row>
    <row r="94" spans="1:7" ht="15">
      <c r="A94" s="8" t="s">
        <v>89</v>
      </c>
      <c r="B94" s="11">
        <v>7.555236693864513</v>
      </c>
      <c r="C94" s="11">
        <v>12.131084035546865</v>
      </c>
      <c r="D94" s="11">
        <v>15.273710924217351</v>
      </c>
      <c r="E94" s="11">
        <v>17.587562789341305</v>
      </c>
      <c r="F94" s="11">
        <v>17.12149681127751</v>
      </c>
      <c r="G94" s="11">
        <v>16.21232328419652</v>
      </c>
    </row>
    <row r="95" spans="1:7" ht="15">
      <c r="A95" s="8" t="s">
        <v>93</v>
      </c>
      <c r="B95" s="11"/>
      <c r="C95" s="11"/>
      <c r="D95" s="11">
        <v>50.66119421241051</v>
      </c>
      <c r="E95" s="11">
        <v>73.11049059379113</v>
      </c>
      <c r="F95" s="11">
        <v>101.19841529143258</v>
      </c>
      <c r="G95" s="11">
        <v>145.54542288659027</v>
      </c>
    </row>
    <row r="96" spans="1:7" ht="15">
      <c r="A96" s="8" t="s">
        <v>91</v>
      </c>
      <c r="B96" s="11"/>
      <c r="C96" s="11"/>
      <c r="D96" s="11"/>
      <c r="E96" s="11"/>
      <c r="F96" s="11"/>
      <c r="G96" s="11">
        <v>30.409539119863087</v>
      </c>
    </row>
    <row r="97" spans="1:7" ht="15">
      <c r="A97" s="8" t="s">
        <v>94</v>
      </c>
      <c r="B97" s="11">
        <v>23.64907489044854</v>
      </c>
      <c r="C97" s="11">
        <v>25.55312752672732</v>
      </c>
      <c r="D97" s="11">
        <v>25.330174355292698</v>
      </c>
      <c r="E97" s="11">
        <v>25.422625289920664</v>
      </c>
      <c r="F97" s="11">
        <v>24.73964011834382</v>
      </c>
      <c r="G97" s="11">
        <v>26.252077442577736</v>
      </c>
    </row>
    <row r="98" spans="1:7" ht="15">
      <c r="A98" s="8" t="s">
        <v>87</v>
      </c>
      <c r="B98" s="11"/>
      <c r="C98" s="11"/>
      <c r="D98" s="11"/>
      <c r="E98" s="11"/>
      <c r="F98" s="11"/>
      <c r="G98" s="11">
        <v>4.83827935222672</v>
      </c>
    </row>
    <row r="99" spans="1:7" ht="15">
      <c r="A99" s="8" t="s">
        <v>88</v>
      </c>
      <c r="B99" s="11"/>
      <c r="C99" s="11"/>
      <c r="D99" s="11"/>
      <c r="E99" s="11"/>
      <c r="F99" s="11"/>
      <c r="G99" s="11">
        <v>7.6314614492753625</v>
      </c>
    </row>
    <row r="100" spans="1:7" ht="15">
      <c r="A100" s="8" t="s">
        <v>145</v>
      </c>
      <c r="B100" s="11">
        <v>17.220718691871514</v>
      </c>
      <c r="C100" s="11">
        <v>20.65350916163816</v>
      </c>
      <c r="D100" s="11">
        <v>21.57910116628422</v>
      </c>
      <c r="E100" s="11">
        <v>22.930805114195657</v>
      </c>
      <c r="F100" s="11">
        <v>23.91957029993261</v>
      </c>
      <c r="G100" s="11">
        <v>30.248330128548304</v>
      </c>
    </row>
  </sheetData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workbookViewId="0" topLeftCell="A1">
      <selection activeCell="H32" sqref="H32"/>
    </sheetView>
  </sheetViews>
  <sheetFormatPr defaultColWidth="9.00390625" defaultRowHeight="14.25"/>
  <cols>
    <col min="1" max="1" width="16.625" style="0" bestFit="1" customWidth="1"/>
    <col min="2" max="2" width="10.50390625" style="0" customWidth="1"/>
  </cols>
  <sheetData>
    <row r="1" spans="3:8" ht="14.25">
      <c r="C1" s="3"/>
      <c r="D1" s="3"/>
      <c r="E1" s="3"/>
      <c r="F1" s="3"/>
      <c r="G1" s="3"/>
      <c r="H1" s="3"/>
    </row>
    <row r="2" spans="3:8" ht="14.25">
      <c r="C2" s="3"/>
      <c r="D2" s="3"/>
      <c r="E2" s="3"/>
      <c r="F2" s="3"/>
      <c r="G2" s="3"/>
      <c r="H2" s="3"/>
    </row>
    <row r="5" spans="1:8" ht="14.25">
      <c r="A5" t="s">
        <v>191</v>
      </c>
      <c r="C5" t="s">
        <v>79</v>
      </c>
      <c r="D5" t="s">
        <v>80</v>
      </c>
      <c r="E5" t="s">
        <v>81</v>
      </c>
      <c r="F5" t="s">
        <v>82</v>
      </c>
      <c r="G5" t="s">
        <v>83</v>
      </c>
      <c r="H5" t="s">
        <v>84</v>
      </c>
    </row>
    <row r="6" spans="1:8" ht="14.25">
      <c r="A6" t="s">
        <v>52</v>
      </c>
      <c r="B6" t="s">
        <v>52</v>
      </c>
      <c r="C6" s="3"/>
      <c r="D6" s="3"/>
      <c r="E6" s="3">
        <v>3.8029095213045765</v>
      </c>
      <c r="F6" s="3">
        <v>2.889337581657487</v>
      </c>
      <c r="G6" s="3">
        <v>2.5164508354755784</v>
      </c>
      <c r="H6" s="3">
        <v>2.974319071167491</v>
      </c>
    </row>
    <row r="7" spans="1:8" ht="14.25">
      <c r="A7" t="s">
        <v>67</v>
      </c>
      <c r="B7" t="s">
        <v>67</v>
      </c>
      <c r="C7" s="3"/>
      <c r="D7" s="3">
        <v>5.09948246329527</v>
      </c>
      <c r="E7" s="3">
        <v>2.9640494522062517</v>
      </c>
      <c r="F7" s="3">
        <v>2.6146694872442535</v>
      </c>
      <c r="G7" s="3">
        <v>4.093106963968331</v>
      </c>
      <c r="H7" s="3">
        <v>4.136672263537067</v>
      </c>
    </row>
    <row r="8" spans="1:8" ht="14.25">
      <c r="A8" t="s">
        <v>151</v>
      </c>
      <c r="B8" t="s">
        <v>68</v>
      </c>
      <c r="C8" s="3"/>
      <c r="D8" s="3"/>
      <c r="E8" s="3">
        <v>6.815811219946571</v>
      </c>
      <c r="F8" s="3">
        <v>6.597538398826023</v>
      </c>
      <c r="G8" s="3">
        <v>6.6735</v>
      </c>
      <c r="H8" s="3">
        <v>11.040552097902099</v>
      </c>
    </row>
    <row r="9" spans="1:8" ht="14.25">
      <c r="A9" t="s">
        <v>69</v>
      </c>
      <c r="B9" t="s">
        <v>69</v>
      </c>
      <c r="C9" s="3">
        <v>1.3258704057786277</v>
      </c>
      <c r="D9" s="3">
        <v>1.228368274184316</v>
      </c>
      <c r="E9" s="3">
        <v>1.2953802047689067</v>
      </c>
      <c r="F9" s="3">
        <v>1.2502349846800267</v>
      </c>
      <c r="G9" s="3">
        <v>1.279094677649519</v>
      </c>
      <c r="H9" s="3">
        <v>1.4720061045805986</v>
      </c>
    </row>
    <row r="10" spans="1:8" ht="14.25">
      <c r="A10" t="s">
        <v>56</v>
      </c>
      <c r="B10" t="s">
        <v>70</v>
      </c>
      <c r="C10" s="3">
        <v>2.192825218476904</v>
      </c>
      <c r="D10" s="3">
        <v>1.8286893638972177</v>
      </c>
      <c r="E10" s="3">
        <v>1.639204499196572</v>
      </c>
      <c r="F10" s="3"/>
      <c r="G10" s="3">
        <v>4.670053698074975</v>
      </c>
      <c r="H10" s="3"/>
    </row>
    <row r="11" spans="1:8" ht="14.25">
      <c r="A11" t="s">
        <v>71</v>
      </c>
      <c r="B11" t="s">
        <v>71</v>
      </c>
      <c r="C11" s="3">
        <v>0.3917345857418112</v>
      </c>
      <c r="D11" s="3">
        <v>0.4636992047713718</v>
      </c>
      <c r="E11" s="3">
        <v>0.6768623450413224</v>
      </c>
      <c r="F11" s="3"/>
      <c r="G11" s="3"/>
      <c r="H11" s="3"/>
    </row>
    <row r="12" spans="1:8" ht="14.25">
      <c r="A12" t="s">
        <v>58</v>
      </c>
      <c r="B12" t="s">
        <v>156</v>
      </c>
      <c r="C12" s="3"/>
      <c r="D12" s="3"/>
      <c r="E12" s="3"/>
      <c r="F12" s="3"/>
      <c r="G12" s="3">
        <v>0.6796451393609789</v>
      </c>
      <c r="H12" s="3"/>
    </row>
    <row r="13" spans="1:8" ht="14.25">
      <c r="A13" t="s">
        <v>59</v>
      </c>
      <c r="B13" t="s">
        <v>73</v>
      </c>
      <c r="C13" s="3"/>
      <c r="D13" s="3">
        <v>0.9389094336937962</v>
      </c>
      <c r="E13" s="3">
        <v>1.2063455170120803</v>
      </c>
      <c r="F13" s="3">
        <v>1.2017553234406793</v>
      </c>
      <c r="G13" s="3">
        <v>1.7359913632681656</v>
      </c>
      <c r="H13" s="3">
        <v>2.120181249310839</v>
      </c>
    </row>
    <row r="14" spans="1:8" ht="14.25">
      <c r="A14" t="s">
        <v>60</v>
      </c>
      <c r="B14" t="s">
        <v>74</v>
      </c>
      <c r="C14" s="3">
        <v>0.28396241979835013</v>
      </c>
      <c r="D14" s="3">
        <v>0.2704941924778761</v>
      </c>
      <c r="E14" s="3">
        <v>0.64825</v>
      </c>
      <c r="F14" s="3">
        <v>0.9703125845737482</v>
      </c>
      <c r="G14" s="3">
        <v>4.33474419856057</v>
      </c>
      <c r="H14" s="3">
        <v>6.124670235738708</v>
      </c>
    </row>
    <row r="15" spans="1:8" ht="14.25">
      <c r="A15" t="s">
        <v>61</v>
      </c>
      <c r="B15" t="s">
        <v>75</v>
      </c>
      <c r="C15" s="3">
        <v>0.9110442383567217</v>
      </c>
      <c r="D15" s="3">
        <v>0.9276408194682554</v>
      </c>
      <c r="E15" s="3">
        <v>0.9638324068965999</v>
      </c>
      <c r="F15" s="3">
        <v>1.22360420288603</v>
      </c>
      <c r="G15" s="3">
        <v>1.6723696960524688</v>
      </c>
      <c r="H15" s="3">
        <v>2.0497757734069046</v>
      </c>
    </row>
    <row r="16" spans="1:8" ht="14.25">
      <c r="A16" t="s">
        <v>158</v>
      </c>
      <c r="B16" t="s">
        <v>14</v>
      </c>
      <c r="C16" s="3">
        <v>1.124118297704064</v>
      </c>
      <c r="D16" s="3">
        <v>1.0572422136451358</v>
      </c>
      <c r="E16" s="3">
        <v>1.1013512779041423</v>
      </c>
      <c r="F16" s="3">
        <v>1.2682120365027445</v>
      </c>
      <c r="G16" s="3">
        <v>1.5987834358003947</v>
      </c>
      <c r="H16" s="3">
        <v>1.9174959367476871</v>
      </c>
    </row>
    <row r="19" spans="3:8" ht="14.25">
      <c r="C19" s="3"/>
      <c r="D19" s="3"/>
      <c r="E19" s="3"/>
      <c r="F19" s="3"/>
      <c r="G19" s="3"/>
      <c r="H19" s="3"/>
    </row>
    <row r="20" spans="3:8" ht="14.25">
      <c r="C20" s="3"/>
      <c r="D20" s="3"/>
      <c r="E20" s="3"/>
      <c r="F20" s="3"/>
      <c r="G20" s="3"/>
      <c r="H20" s="3"/>
    </row>
    <row r="21" spans="3:8" ht="14.25">
      <c r="C21" s="3"/>
      <c r="D21" s="3"/>
      <c r="E21" s="3"/>
      <c r="F21" s="3"/>
      <c r="G21" s="3"/>
      <c r="H21" s="3"/>
    </row>
    <row r="22" spans="3:8" ht="14.25">
      <c r="C22" s="3"/>
      <c r="D22" s="3"/>
      <c r="E22" s="3"/>
      <c r="F22" s="3"/>
      <c r="G22" s="3"/>
      <c r="H22" s="3"/>
    </row>
    <row r="23" spans="3:8" ht="14.25">
      <c r="C23" s="3"/>
      <c r="D23" s="3"/>
      <c r="E23" s="3"/>
      <c r="F23" s="3"/>
      <c r="G23" s="3"/>
      <c r="H23" s="3"/>
    </row>
    <row r="24" spans="3:8" ht="14.25">
      <c r="C24" s="3"/>
      <c r="D24" s="3"/>
      <c r="E24" s="3"/>
      <c r="F24" s="3"/>
      <c r="G24" s="3"/>
      <c r="H24" s="3"/>
    </row>
    <row r="25" spans="3:8" ht="14.25">
      <c r="C25" s="3"/>
      <c r="D25" s="3"/>
      <c r="E25" s="3"/>
      <c r="F25" s="3"/>
      <c r="G25" s="3"/>
      <c r="H25" s="3"/>
    </row>
    <row r="26" spans="3:8" ht="14.25">
      <c r="C26" s="3"/>
      <c r="D26" s="3"/>
      <c r="E26" s="3"/>
      <c r="F26" s="3"/>
      <c r="G26" s="3"/>
      <c r="H26" s="3"/>
    </row>
    <row r="27" spans="3:8" ht="14.25">
      <c r="C27" s="3"/>
      <c r="D27" s="3"/>
      <c r="E27" s="3"/>
      <c r="F27" s="3"/>
      <c r="G27" s="3"/>
      <c r="H27" s="3"/>
    </row>
    <row r="28" spans="3:8" ht="14.25">
      <c r="C28" s="3"/>
      <c r="D28" s="3"/>
      <c r="E28" s="3"/>
      <c r="F28" s="3"/>
      <c r="G28" s="3"/>
      <c r="H28" s="3"/>
    </row>
    <row r="29" spans="3:8" ht="14.25">
      <c r="C29" s="3"/>
      <c r="D29" s="3"/>
      <c r="E29" s="3"/>
      <c r="F29" s="3"/>
      <c r="G29" s="3"/>
      <c r="H29" s="3"/>
    </row>
    <row r="33" spans="3:8" ht="14.25">
      <c r="C33" s="3"/>
      <c r="D33" s="3"/>
      <c r="E33" s="3"/>
      <c r="F33" s="3"/>
      <c r="G33" s="3"/>
      <c r="H33" s="3"/>
    </row>
    <row r="34" spans="3:8" ht="14.25">
      <c r="C34" s="3"/>
      <c r="D34" s="3"/>
      <c r="E34" s="3"/>
      <c r="F34" s="3"/>
      <c r="G34" s="3"/>
      <c r="H34" s="3"/>
    </row>
    <row r="35" spans="3:8" ht="14.25">
      <c r="C35" s="3"/>
      <c r="D35" s="3"/>
      <c r="E35" s="3"/>
      <c r="F35" s="3"/>
      <c r="G35" s="3"/>
      <c r="H35" s="3"/>
    </row>
    <row r="36" spans="3:8" ht="14.25">
      <c r="C36" s="3"/>
      <c r="D36" s="3"/>
      <c r="E36" s="3"/>
      <c r="F36" s="3"/>
      <c r="G36" s="3"/>
      <c r="H36" s="3"/>
    </row>
    <row r="37" spans="3:8" ht="14.25">
      <c r="C37" s="3"/>
      <c r="D37" s="3"/>
      <c r="E37" s="3"/>
      <c r="F37" s="3"/>
      <c r="G37" s="3"/>
      <c r="H37" s="3"/>
    </row>
    <row r="38" spans="3:8" ht="14.25">
      <c r="C38" s="3"/>
      <c r="D38" s="3"/>
      <c r="E38" s="3"/>
      <c r="F38" s="3"/>
      <c r="G38" s="3"/>
      <c r="H38" s="3"/>
    </row>
    <row r="39" spans="3:8" ht="14.25">
      <c r="C39" s="3"/>
      <c r="D39" s="3"/>
      <c r="E39" s="3"/>
      <c r="F39" s="3"/>
      <c r="G39" s="3"/>
      <c r="H39" s="3"/>
    </row>
    <row r="40" spans="3:8" ht="14.25">
      <c r="C40" s="3"/>
      <c r="D40" s="3"/>
      <c r="E40" s="3"/>
      <c r="F40" s="3"/>
      <c r="G40" s="3"/>
      <c r="H40" s="3"/>
    </row>
    <row r="41" spans="3:8" ht="14.25">
      <c r="C41" s="3"/>
      <c r="D41" s="3"/>
      <c r="E41" s="3"/>
      <c r="F41" s="3"/>
      <c r="G41" s="3"/>
      <c r="H41" s="3"/>
    </row>
    <row r="42" spans="3:8" ht="14.25">
      <c r="C42" s="3"/>
      <c r="D42" s="3"/>
      <c r="E42" s="3"/>
      <c r="F42" s="3"/>
      <c r="G42" s="3"/>
      <c r="H42" s="3"/>
    </row>
    <row r="43" spans="3:8" ht="14.25">
      <c r="C43" s="3"/>
      <c r="D43" s="3"/>
      <c r="E43" s="3"/>
      <c r="F43" s="3"/>
      <c r="G43" s="3"/>
      <c r="H43" s="3"/>
    </row>
    <row r="46" spans="3:8" ht="14.25">
      <c r="C46" s="3"/>
      <c r="D46" s="3"/>
      <c r="E46" s="3"/>
      <c r="F46" s="3"/>
      <c r="G46" s="3"/>
      <c r="H46" s="3"/>
    </row>
    <row r="47" spans="3:8" ht="14.25">
      <c r="C47" s="3"/>
      <c r="D47" s="3"/>
      <c r="E47" s="3"/>
      <c r="F47" s="3"/>
      <c r="G47" s="3"/>
      <c r="H47" s="3"/>
    </row>
    <row r="48" spans="3:8" ht="14.25">
      <c r="C48" s="3"/>
      <c r="D48" s="3"/>
      <c r="E48" s="3"/>
      <c r="F48" s="3"/>
      <c r="G48" s="3"/>
      <c r="H48" s="3"/>
    </row>
    <row r="49" spans="3:8" ht="14.25">
      <c r="C49" s="3"/>
      <c r="D49" s="3"/>
      <c r="E49" s="3"/>
      <c r="F49" s="3"/>
      <c r="G49" s="3"/>
      <c r="H49" s="3"/>
    </row>
    <row r="50" spans="3:8" ht="14.25">
      <c r="C50" s="3"/>
      <c r="D50" s="3"/>
      <c r="E50" s="3"/>
      <c r="F50" s="3"/>
      <c r="G50" s="3"/>
      <c r="H50" s="3"/>
    </row>
    <row r="51" spans="3:8" ht="14.25">
      <c r="C51" s="3"/>
      <c r="D51" s="3"/>
      <c r="E51" s="3"/>
      <c r="F51" s="3"/>
      <c r="G51" s="3"/>
      <c r="H51" s="3"/>
    </row>
    <row r="52" spans="3:8" ht="14.25">
      <c r="C52" s="3"/>
      <c r="D52" s="3"/>
      <c r="E52" s="3"/>
      <c r="F52" s="3"/>
      <c r="G52" s="3"/>
      <c r="H52" s="3"/>
    </row>
    <row r="53" spans="3:8" ht="14.25">
      <c r="C53" s="3"/>
      <c r="D53" s="3"/>
      <c r="E53" s="3"/>
      <c r="F53" s="3"/>
      <c r="G53" s="3"/>
      <c r="H53" s="3"/>
    </row>
    <row r="54" spans="3:8" ht="14.25">
      <c r="C54" s="3"/>
      <c r="D54" s="3"/>
      <c r="E54" s="3"/>
      <c r="F54" s="3"/>
      <c r="G54" s="3"/>
      <c r="H54" s="3"/>
    </row>
    <row r="55" spans="3:8" ht="14.25">
      <c r="C55" s="3"/>
      <c r="D55" s="3"/>
      <c r="E55" s="3"/>
      <c r="F55" s="3"/>
      <c r="G55" s="3"/>
      <c r="H55" s="3"/>
    </row>
    <row r="56" spans="3:8" ht="14.25">
      <c r="C56" s="3"/>
      <c r="D56" s="3"/>
      <c r="E56" s="3"/>
      <c r="F56" s="3"/>
      <c r="G56" s="3"/>
      <c r="H56" s="3"/>
    </row>
    <row r="57" spans="3:8" ht="14.25">
      <c r="C57" s="3"/>
      <c r="D57" s="3"/>
      <c r="E57" s="3"/>
      <c r="F57" s="3"/>
      <c r="G57" s="3"/>
      <c r="H57" s="3"/>
    </row>
    <row r="79" spans="10:16" ht="15">
      <c r="J79" s="8"/>
      <c r="K79" s="8"/>
      <c r="L79" s="8"/>
      <c r="M79" s="8"/>
      <c r="N79" s="8"/>
      <c r="O79" s="8"/>
      <c r="P79" s="8"/>
    </row>
    <row r="80" spans="11:16" ht="15">
      <c r="K80" s="8"/>
      <c r="L80" s="11"/>
      <c r="M80" s="11"/>
      <c r="N80" s="11"/>
      <c r="O80" s="11"/>
      <c r="P80" s="11"/>
    </row>
    <row r="81" spans="11:16" ht="15">
      <c r="K81" s="8"/>
      <c r="L81" s="11"/>
      <c r="M81" s="11"/>
      <c r="N81" s="11"/>
      <c r="O81" s="11"/>
      <c r="P81" s="11"/>
    </row>
    <row r="82" spans="11:16" ht="15">
      <c r="K82" s="8"/>
      <c r="L82" s="11"/>
      <c r="M82" s="11"/>
      <c r="N82" s="11"/>
      <c r="O82" s="11"/>
      <c r="P82" s="11"/>
    </row>
    <row r="83" spans="11:16" ht="15">
      <c r="K83" s="8"/>
      <c r="L83" s="11"/>
      <c r="M83" s="11"/>
      <c r="N83" s="11"/>
      <c r="O83" s="11"/>
      <c r="P83" s="11"/>
    </row>
    <row r="84" spans="11:16" ht="15">
      <c r="K84" s="8"/>
      <c r="L84" s="11"/>
      <c r="M84" s="11"/>
      <c r="N84" s="11"/>
      <c r="O84" s="11"/>
      <c r="P84" s="11"/>
    </row>
    <row r="85" spans="11:16" ht="15">
      <c r="K85" s="8"/>
      <c r="L85" s="11"/>
      <c r="M85" s="11"/>
      <c r="N85" s="11"/>
      <c r="O85" s="11"/>
      <c r="P85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85"/>
  <sheetViews>
    <sheetView workbookViewId="0" topLeftCell="A1">
      <selection activeCell="J31" sqref="J31"/>
    </sheetView>
  </sheetViews>
  <sheetFormatPr defaultColWidth="9.00390625" defaultRowHeight="14.25"/>
  <cols>
    <col min="1" max="1" width="22.00390625" style="0" bestFit="1" customWidth="1"/>
    <col min="2" max="7" width="4.875" style="0" bestFit="1" customWidth="1"/>
    <col min="8" max="8" width="9.125" style="0" bestFit="1" customWidth="1"/>
  </cols>
  <sheetData>
    <row r="4" spans="1:7" ht="14.25">
      <c r="A4" s="17" t="s">
        <v>66</v>
      </c>
      <c r="B4" s="17"/>
      <c r="C4" s="17"/>
      <c r="D4" s="17"/>
      <c r="E4" s="17"/>
      <c r="F4" s="17"/>
      <c r="G4" s="17"/>
    </row>
    <row r="5" spans="1:7" ht="14.25">
      <c r="A5" s="17"/>
      <c r="B5" s="17">
        <v>2008</v>
      </c>
      <c r="C5" s="17">
        <v>2009</v>
      </c>
      <c r="D5" s="17">
        <v>2010</v>
      </c>
      <c r="E5" s="17">
        <v>2011</v>
      </c>
      <c r="F5" s="17">
        <v>2012</v>
      </c>
      <c r="G5" s="17">
        <v>2013</v>
      </c>
    </row>
    <row r="6" spans="1:11" ht="14.25">
      <c r="A6" s="17" t="s">
        <v>52</v>
      </c>
      <c r="B6" s="18">
        <v>0.016768</v>
      </c>
      <c r="C6" s="18">
        <v>0.094647</v>
      </c>
      <c r="D6" s="18">
        <v>0.106067</v>
      </c>
      <c r="E6" s="18">
        <v>0.222789</v>
      </c>
      <c r="F6" s="18">
        <v>0.297629</v>
      </c>
      <c r="G6" s="18">
        <v>0.368286</v>
      </c>
      <c r="H6" s="7"/>
      <c r="I6" s="7"/>
      <c r="K6" s="7"/>
    </row>
    <row r="7" spans="1:9" ht="14.25">
      <c r="A7" s="17" t="s">
        <v>67</v>
      </c>
      <c r="B7" s="18">
        <v>0.189286</v>
      </c>
      <c r="C7" s="18">
        <v>0.26542</v>
      </c>
      <c r="D7" s="18">
        <v>0.394752</v>
      </c>
      <c r="E7" s="18">
        <v>0.487276</v>
      </c>
      <c r="F7" s="18">
        <v>0.609034</v>
      </c>
      <c r="G7" s="18">
        <v>0.799441</v>
      </c>
      <c r="H7" s="7"/>
      <c r="I7" s="7"/>
    </row>
    <row r="8" spans="1:9" ht="14.25">
      <c r="A8" s="17" t="s">
        <v>68</v>
      </c>
      <c r="B8" s="18">
        <v>0</v>
      </c>
      <c r="C8" s="18">
        <v>0</v>
      </c>
      <c r="D8" s="18">
        <v>0.189084</v>
      </c>
      <c r="E8" s="18">
        <v>0.339313</v>
      </c>
      <c r="F8" s="18">
        <v>0.383282</v>
      </c>
      <c r="G8" s="18">
        <v>0.492186</v>
      </c>
      <c r="H8" s="7"/>
      <c r="I8" s="7"/>
    </row>
    <row r="9" spans="1:9" ht="14.25">
      <c r="A9" s="17" t="s">
        <v>69</v>
      </c>
      <c r="B9" s="18">
        <v>1.336604</v>
      </c>
      <c r="C9" s="18">
        <v>1.360087</v>
      </c>
      <c r="D9" s="18">
        <v>1.438929</v>
      </c>
      <c r="E9" s="18">
        <v>1.843474</v>
      </c>
      <c r="F9" s="18">
        <v>1.85089</v>
      </c>
      <c r="G9" s="18">
        <v>1.819644</v>
      </c>
      <c r="H9" s="7"/>
      <c r="I9" s="7"/>
    </row>
    <row r="10" spans="1:9" ht="14.25">
      <c r="A10" s="17" t="s">
        <v>70</v>
      </c>
      <c r="B10" s="18">
        <v>1.144389</v>
      </c>
      <c r="C10" s="18">
        <v>0.962189</v>
      </c>
      <c r="D10" s="18">
        <v>1.417571</v>
      </c>
      <c r="E10" s="18">
        <v>1.433036</v>
      </c>
      <c r="F10" s="18">
        <v>1.771226</v>
      </c>
      <c r="G10" s="18">
        <v>1.887374</v>
      </c>
      <c r="H10" s="7"/>
      <c r="I10" s="7"/>
    </row>
    <row r="11" spans="1:9" ht="14.25">
      <c r="A11" s="17" t="s">
        <v>71</v>
      </c>
      <c r="B11" s="18">
        <v>0.562783</v>
      </c>
      <c r="C11" s="18">
        <v>0.624398</v>
      </c>
      <c r="D11" s="18">
        <v>0.93648</v>
      </c>
      <c r="E11" s="18">
        <v>1.515969</v>
      </c>
      <c r="F11" s="18">
        <v>1.610096</v>
      </c>
      <c r="G11" s="18">
        <v>1.8015</v>
      </c>
      <c r="H11" s="7"/>
      <c r="I11" s="7"/>
    </row>
    <row r="12" spans="1:9" ht="14.25">
      <c r="A12" s="17" t="s">
        <v>72</v>
      </c>
      <c r="B12" s="18">
        <v>0</v>
      </c>
      <c r="C12" s="18">
        <v>0</v>
      </c>
      <c r="D12" s="18">
        <v>0</v>
      </c>
      <c r="E12" s="18">
        <v>0.317656</v>
      </c>
      <c r="F12" s="18">
        <v>0.707124</v>
      </c>
      <c r="G12" s="18">
        <v>0.535347</v>
      </c>
      <c r="H12" s="7"/>
      <c r="I12" s="7"/>
    </row>
    <row r="13" spans="1:9" ht="14.25">
      <c r="A13" s="17" t="s">
        <v>73</v>
      </c>
      <c r="B13" s="18">
        <v>0</v>
      </c>
      <c r="C13" s="18">
        <v>0.563732</v>
      </c>
      <c r="D13" s="18">
        <v>1.112005</v>
      </c>
      <c r="E13" s="18">
        <v>1.781525</v>
      </c>
      <c r="F13" s="18">
        <v>2.29475</v>
      </c>
      <c r="G13" s="18">
        <v>2.52983</v>
      </c>
      <c r="H13" s="7"/>
      <c r="I13" s="7"/>
    </row>
    <row r="14" spans="1:9" ht="14.25">
      <c r="A14" s="17" t="s">
        <v>74</v>
      </c>
      <c r="B14" s="18">
        <v>0.188773</v>
      </c>
      <c r="C14" s="18">
        <v>0.35626</v>
      </c>
      <c r="D14" s="18">
        <v>0.660118</v>
      </c>
      <c r="E14" s="18">
        <v>1.018293</v>
      </c>
      <c r="F14" s="18">
        <v>2.648509</v>
      </c>
      <c r="G14" s="18">
        <v>2.34121</v>
      </c>
      <c r="H14" s="7"/>
      <c r="I14" s="7"/>
    </row>
    <row r="15" spans="1:9" ht="14.25">
      <c r="A15" s="17" t="s">
        <v>75</v>
      </c>
      <c r="B15" s="18">
        <v>3.633574</v>
      </c>
      <c r="C15" s="18">
        <v>3.483629</v>
      </c>
      <c r="D15" s="18">
        <v>4.047681</v>
      </c>
      <c r="E15" s="18">
        <v>4.888738</v>
      </c>
      <c r="F15" s="18">
        <v>5.792384</v>
      </c>
      <c r="G15" s="18">
        <v>5.957106</v>
      </c>
      <c r="H15" s="7"/>
      <c r="I15" s="7"/>
    </row>
    <row r="16" spans="1:9" ht="14.25">
      <c r="A16" s="17" t="s">
        <v>14</v>
      </c>
      <c r="B16" s="18">
        <v>7.072177</v>
      </c>
      <c r="C16" s="18">
        <v>7.710362</v>
      </c>
      <c r="D16" s="18">
        <v>10.302687</v>
      </c>
      <c r="E16" s="18">
        <v>13.848069</v>
      </c>
      <c r="F16" s="18">
        <v>17.964924</v>
      </c>
      <c r="G16" s="18">
        <v>18.531924</v>
      </c>
      <c r="H16" s="7"/>
      <c r="I16" s="7"/>
    </row>
    <row r="17" spans="1:9" ht="14.25">
      <c r="A17" s="17"/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7"/>
      <c r="I17" s="7"/>
    </row>
    <row r="18" spans="1:9" ht="14.25">
      <c r="A18" s="17"/>
      <c r="B18" s="18">
        <v>10.447528</v>
      </c>
      <c r="C18" s="18">
        <v>11.072026</v>
      </c>
      <c r="D18" s="18">
        <v>13.672266</v>
      </c>
      <c r="E18" s="18">
        <v>17.196699</v>
      </c>
      <c r="F18" s="18">
        <v>21.626369</v>
      </c>
      <c r="G18" s="18">
        <v>22.285677</v>
      </c>
      <c r="H18" s="7"/>
      <c r="I18" s="7"/>
    </row>
    <row r="19" spans="1:9" ht="14.25">
      <c r="A19" s="17" t="s">
        <v>62</v>
      </c>
      <c r="B19" s="18">
        <v>3.375351</v>
      </c>
      <c r="C19" s="18">
        <v>3.3616639999999993</v>
      </c>
      <c r="D19" s="18">
        <v>3.369579</v>
      </c>
      <c r="E19" s="18">
        <v>3.348629999999998</v>
      </c>
      <c r="F19" s="18">
        <v>3.6614450000000005</v>
      </c>
      <c r="G19" s="18">
        <v>3.7537529999999997</v>
      </c>
      <c r="H19" s="7"/>
      <c r="I19" s="7"/>
    </row>
    <row r="20" spans="1:7" ht="14.25">
      <c r="A20" s="17"/>
      <c r="B20" s="17"/>
      <c r="C20" s="17"/>
      <c r="D20" s="17"/>
      <c r="E20" s="17"/>
      <c r="F20" s="17"/>
      <c r="G20" s="17"/>
    </row>
    <row r="21" spans="1:7" ht="14.25">
      <c r="A21" s="17"/>
      <c r="B21" s="17"/>
      <c r="C21" s="17"/>
      <c r="D21" s="17"/>
      <c r="E21" s="17"/>
      <c r="F21" s="17"/>
      <c r="G21" s="17"/>
    </row>
    <row r="22" spans="1:7" ht="14.25">
      <c r="A22" s="17"/>
      <c r="B22" s="17"/>
      <c r="C22" s="17"/>
      <c r="D22" s="17"/>
      <c r="E22" s="17"/>
      <c r="F22" s="17"/>
      <c r="G22" s="17"/>
    </row>
    <row r="23" spans="1:7" ht="14.25">
      <c r="A23" s="17" t="s">
        <v>23</v>
      </c>
      <c r="B23" s="17">
        <v>2008</v>
      </c>
      <c r="C23" s="17">
        <v>2009</v>
      </c>
      <c r="D23" s="17">
        <v>2010</v>
      </c>
      <c r="E23" s="17">
        <v>2011</v>
      </c>
      <c r="F23" s="17">
        <v>2012</v>
      </c>
      <c r="G23" s="17">
        <v>2013</v>
      </c>
    </row>
    <row r="24" spans="1:8" ht="14.25">
      <c r="A24" s="17" t="s">
        <v>52</v>
      </c>
      <c r="B24" s="19">
        <f aca="true" t="shared" si="0" ref="B24:G24">B6/B$18</f>
        <v>0.0016049729658537408</v>
      </c>
      <c r="C24" s="19">
        <f t="shared" si="0"/>
        <v>0.008548300013023813</v>
      </c>
      <c r="D24" s="19">
        <f t="shared" si="0"/>
        <v>0.0077578215637407865</v>
      </c>
      <c r="E24" s="19">
        <f t="shared" si="0"/>
        <v>0.01295533520706503</v>
      </c>
      <c r="F24" s="19">
        <f t="shared" si="0"/>
        <v>0.013762319509114081</v>
      </c>
      <c r="G24" s="19">
        <f t="shared" si="0"/>
        <v>0.016525681494890195</v>
      </c>
      <c r="H24" s="4"/>
    </row>
    <row r="25" spans="1:8" ht="14.25">
      <c r="A25" s="17" t="s">
        <v>53</v>
      </c>
      <c r="B25" s="19">
        <f aca="true" t="shared" si="1" ref="B25:G33">B7/B$18</f>
        <v>0.0181177786745343</v>
      </c>
      <c r="C25" s="19">
        <f t="shared" si="1"/>
        <v>0.023972125787999416</v>
      </c>
      <c r="D25" s="19">
        <f t="shared" si="1"/>
        <v>0.028872463423400333</v>
      </c>
      <c r="E25" s="19">
        <f t="shared" si="1"/>
        <v>0.0283354380977419</v>
      </c>
      <c r="F25" s="19">
        <f t="shared" si="1"/>
        <v>0.02816163915449699</v>
      </c>
      <c r="G25" s="19">
        <f t="shared" si="1"/>
        <v>0.035872412581408226</v>
      </c>
      <c r="H25" s="4"/>
    </row>
    <row r="26" spans="1:8" ht="14.25">
      <c r="A26" s="17" t="s">
        <v>54</v>
      </c>
      <c r="B26" s="19">
        <f t="shared" si="1"/>
        <v>0</v>
      </c>
      <c r="C26" s="19">
        <f t="shared" si="1"/>
        <v>0</v>
      </c>
      <c r="D26" s="19">
        <f t="shared" si="1"/>
        <v>0.013829748484998756</v>
      </c>
      <c r="E26" s="19">
        <f t="shared" si="1"/>
        <v>0.019731286801030826</v>
      </c>
      <c r="F26" s="19">
        <f t="shared" si="1"/>
        <v>0.017722901149055583</v>
      </c>
      <c r="G26" s="19">
        <f t="shared" si="1"/>
        <v>0.022085306181185343</v>
      </c>
      <c r="H26" s="4"/>
    </row>
    <row r="27" spans="1:8" ht="14.25">
      <c r="A27" s="17" t="s">
        <v>55</v>
      </c>
      <c r="B27" s="19">
        <f t="shared" si="1"/>
        <v>0.1279349526510003</v>
      </c>
      <c r="C27" s="19">
        <f t="shared" si="1"/>
        <v>0.12283993914031634</v>
      </c>
      <c r="D27" s="19">
        <f t="shared" si="1"/>
        <v>0.10524436841705682</v>
      </c>
      <c r="E27" s="19">
        <f t="shared" si="1"/>
        <v>0.1071992944692467</v>
      </c>
      <c r="F27" s="19">
        <f t="shared" si="1"/>
        <v>0.08558487095082859</v>
      </c>
      <c r="G27" s="19">
        <f t="shared" si="1"/>
        <v>0.08165082891580992</v>
      </c>
      <c r="H27" s="4"/>
    </row>
    <row r="28" spans="1:8" ht="14.25">
      <c r="A28" s="17" t="s">
        <v>56</v>
      </c>
      <c r="B28" s="19">
        <f t="shared" si="1"/>
        <v>0.10953682057612098</v>
      </c>
      <c r="C28" s="19">
        <f t="shared" si="1"/>
        <v>0.08690270416633776</v>
      </c>
      <c r="D28" s="19">
        <f t="shared" si="1"/>
        <v>0.10368222794963175</v>
      </c>
      <c r="E28" s="19">
        <f t="shared" si="1"/>
        <v>0.08333203948036771</v>
      </c>
      <c r="F28" s="19">
        <f t="shared" si="1"/>
        <v>0.08190121975630768</v>
      </c>
      <c r="G28" s="19">
        <f t="shared" si="1"/>
        <v>0.0846900006672447</v>
      </c>
      <c r="H28" s="4"/>
    </row>
    <row r="29" spans="1:8" ht="14.25">
      <c r="A29" s="17" t="s">
        <v>57</v>
      </c>
      <c r="B29" s="19">
        <f t="shared" si="1"/>
        <v>0.05386757518142091</v>
      </c>
      <c r="C29" s="19">
        <f t="shared" si="1"/>
        <v>0.05639419560611581</v>
      </c>
      <c r="D29" s="19">
        <f t="shared" si="1"/>
        <v>0.0684948639823128</v>
      </c>
      <c r="E29" s="19">
        <f t="shared" si="1"/>
        <v>0.0881546510757675</v>
      </c>
      <c r="F29" s="19">
        <f t="shared" si="1"/>
        <v>0.07445059316244905</v>
      </c>
      <c r="G29" s="19">
        <f t="shared" si="1"/>
        <v>0.08083667370751178</v>
      </c>
      <c r="H29" s="4"/>
    </row>
    <row r="30" spans="1:8" ht="14.25">
      <c r="A30" s="17" t="s">
        <v>58</v>
      </c>
      <c r="B30" s="19">
        <f t="shared" si="1"/>
        <v>0</v>
      </c>
      <c r="C30" s="19">
        <f t="shared" si="1"/>
        <v>0</v>
      </c>
      <c r="D30" s="19">
        <f t="shared" si="1"/>
        <v>0</v>
      </c>
      <c r="E30" s="19">
        <f t="shared" si="1"/>
        <v>0.01847191719759705</v>
      </c>
      <c r="F30" s="19">
        <f t="shared" si="1"/>
        <v>0.032697305775185835</v>
      </c>
      <c r="G30" s="19">
        <f t="shared" si="1"/>
        <v>0.024022020959919684</v>
      </c>
      <c r="H30" s="4"/>
    </row>
    <row r="31" spans="1:8" ht="14.25">
      <c r="A31" s="17" t="s">
        <v>59</v>
      </c>
      <c r="B31" s="19">
        <f t="shared" si="1"/>
        <v>0</v>
      </c>
      <c r="C31" s="19">
        <f t="shared" si="1"/>
        <v>0.050914981594154494</v>
      </c>
      <c r="D31" s="19">
        <f t="shared" si="1"/>
        <v>0.08133289682924541</v>
      </c>
      <c r="E31" s="19">
        <f t="shared" si="1"/>
        <v>0.10359691705948916</v>
      </c>
      <c r="F31" s="19">
        <f t="shared" si="1"/>
        <v>0.10610888956902567</v>
      </c>
      <c r="G31" s="19">
        <f t="shared" si="1"/>
        <v>0.11351820274519818</v>
      </c>
      <c r="H31" s="4"/>
    </row>
    <row r="32" spans="1:8" ht="14.25">
      <c r="A32" s="17" t="s">
        <v>60</v>
      </c>
      <c r="B32" s="19">
        <f t="shared" si="1"/>
        <v>0.018068676149994526</v>
      </c>
      <c r="C32" s="19">
        <f t="shared" si="1"/>
        <v>0.03217658629053075</v>
      </c>
      <c r="D32" s="19">
        <f t="shared" si="1"/>
        <v>0.04828153577468431</v>
      </c>
      <c r="E32" s="19">
        <f t="shared" si="1"/>
        <v>0.0592144457491522</v>
      </c>
      <c r="F32" s="19">
        <f t="shared" si="1"/>
        <v>0.12246665170653473</v>
      </c>
      <c r="G32" s="19">
        <f t="shared" si="1"/>
        <v>0.10505447063600536</v>
      </c>
      <c r="H32" s="4"/>
    </row>
    <row r="33" spans="1:8" ht="14.25">
      <c r="A33" s="17" t="s">
        <v>61</v>
      </c>
      <c r="B33" s="19">
        <f t="shared" si="1"/>
        <v>0.34779270273312496</v>
      </c>
      <c r="C33" s="19">
        <f t="shared" si="1"/>
        <v>0.314633383266983</v>
      </c>
      <c r="D33" s="19">
        <f t="shared" si="1"/>
        <v>0.29605048643728843</v>
      </c>
      <c r="E33" s="19">
        <f t="shared" si="1"/>
        <v>0.28428351278347086</v>
      </c>
      <c r="F33" s="19">
        <f t="shared" si="1"/>
        <v>0.26783895160579196</v>
      </c>
      <c r="G33" s="19">
        <f t="shared" si="1"/>
        <v>0.267306485685851</v>
      </c>
      <c r="H33" s="4"/>
    </row>
    <row r="34" spans="2:8" ht="14.25">
      <c r="B34" s="7"/>
      <c r="C34" s="4"/>
      <c r="D34" s="4"/>
      <c r="E34" s="4"/>
      <c r="F34" s="4"/>
      <c r="G34" s="4"/>
      <c r="H34" s="4"/>
    </row>
    <row r="36" spans="2:8" ht="14.25">
      <c r="B36" s="7"/>
      <c r="C36" s="7"/>
      <c r="D36" s="7"/>
      <c r="E36" s="7"/>
      <c r="F36" s="7"/>
      <c r="G36" s="7"/>
      <c r="H36" s="7"/>
    </row>
    <row r="37" spans="2:8" ht="14.25">
      <c r="B37" s="4"/>
      <c r="C37" s="4"/>
      <c r="D37" s="4"/>
      <c r="E37" s="4"/>
      <c r="F37" s="4"/>
      <c r="G37" s="4"/>
      <c r="H37" s="4"/>
    </row>
    <row r="40" spans="3:7" ht="14.25">
      <c r="C40" s="6"/>
      <c r="D40" s="6"/>
      <c r="E40" s="6"/>
      <c r="F40" s="6"/>
      <c r="G40" s="6"/>
    </row>
    <row r="74" spans="2:13" ht="14.25">
      <c r="B74" s="7"/>
      <c r="C74" s="4"/>
      <c r="D74" s="7"/>
      <c r="E74" s="4"/>
      <c r="F74" s="7"/>
      <c r="G74" s="4"/>
      <c r="H74" s="7"/>
      <c r="I74" s="4"/>
      <c r="J74" s="7"/>
      <c r="K74" s="4"/>
      <c r="L74" s="7"/>
      <c r="M74" s="4"/>
    </row>
    <row r="75" spans="2:13" ht="14.25">
      <c r="B75" s="7"/>
      <c r="C75" s="4"/>
      <c r="D75" s="7"/>
      <c r="E75" s="4"/>
      <c r="F75" s="7"/>
      <c r="G75" s="4"/>
      <c r="H75" s="7"/>
      <c r="I75" s="4"/>
      <c r="J75" s="7"/>
      <c r="K75" s="4"/>
      <c r="L75" s="7"/>
      <c r="M75" s="4"/>
    </row>
    <row r="76" spans="2:13" ht="14.25">
      <c r="B76" s="7"/>
      <c r="C76" s="4"/>
      <c r="D76" s="7"/>
      <c r="E76" s="4"/>
      <c r="F76" s="7"/>
      <c r="G76" s="4"/>
      <c r="H76" s="7"/>
      <c r="I76" s="4"/>
      <c r="J76" s="7"/>
      <c r="K76" s="4"/>
      <c r="L76" s="7"/>
      <c r="M76" s="4"/>
    </row>
    <row r="77" spans="2:13" ht="14.25">
      <c r="B77" s="7"/>
      <c r="C77" s="4"/>
      <c r="D77" s="7"/>
      <c r="E77" s="4"/>
      <c r="F77" s="7"/>
      <c r="G77" s="4"/>
      <c r="H77" s="7"/>
      <c r="I77" s="4"/>
      <c r="J77" s="7"/>
      <c r="K77" s="4"/>
      <c r="L77" s="7"/>
      <c r="M77" s="4"/>
    </row>
    <row r="78" spans="2:13" ht="14.25">
      <c r="B78" s="7"/>
      <c r="C78" s="4"/>
      <c r="D78" s="7"/>
      <c r="E78" s="4"/>
      <c r="F78" s="7"/>
      <c r="G78" s="4"/>
      <c r="H78" s="7"/>
      <c r="I78" s="4"/>
      <c r="J78" s="7"/>
      <c r="K78" s="4"/>
      <c r="L78" s="7"/>
      <c r="M78" s="4"/>
    </row>
    <row r="79" spans="2:13" ht="14.25">
      <c r="B79" s="7"/>
      <c r="C79" s="4"/>
      <c r="D79" s="7"/>
      <c r="E79" s="4"/>
      <c r="F79" s="7"/>
      <c r="G79" s="4"/>
      <c r="H79" s="7"/>
      <c r="I79" s="4"/>
      <c r="J79" s="7"/>
      <c r="K79" s="4"/>
      <c r="L79" s="7"/>
      <c r="M79" s="4"/>
    </row>
    <row r="80" spans="2:13" ht="14.25">
      <c r="B80" s="7"/>
      <c r="C80" s="4"/>
      <c r="D80" s="7"/>
      <c r="E80" s="4"/>
      <c r="F80" s="7"/>
      <c r="G80" s="4"/>
      <c r="H80" s="7"/>
      <c r="I80" s="4"/>
      <c r="J80" s="7"/>
      <c r="K80" s="4"/>
      <c r="L80" s="7"/>
      <c r="M80" s="4"/>
    </row>
    <row r="81" spans="2:13" ht="14.25">
      <c r="B81" s="7"/>
      <c r="C81" s="4"/>
      <c r="D81" s="7"/>
      <c r="E81" s="4"/>
      <c r="F81" s="7"/>
      <c r="G81" s="4"/>
      <c r="H81" s="7"/>
      <c r="I81" s="4"/>
      <c r="J81" s="7"/>
      <c r="K81" s="4"/>
      <c r="L81" s="7"/>
      <c r="M81" s="4"/>
    </row>
    <row r="82" spans="2:13" ht="14.25">
      <c r="B82" s="7"/>
      <c r="C82" s="4"/>
      <c r="D82" s="7"/>
      <c r="E82" s="4"/>
      <c r="F82" s="7"/>
      <c r="G82" s="4"/>
      <c r="H82" s="7"/>
      <c r="I82" s="4"/>
      <c r="J82" s="7"/>
      <c r="K82" s="4"/>
      <c r="L82" s="7"/>
      <c r="M82" s="4"/>
    </row>
    <row r="83" spans="2:13" ht="14.25">
      <c r="B83" s="7"/>
      <c r="C83" s="4"/>
      <c r="D83" s="7"/>
      <c r="E83" s="4"/>
      <c r="F83" s="7"/>
      <c r="G83" s="4"/>
      <c r="H83" s="7"/>
      <c r="I83" s="4"/>
      <c r="J83" s="7"/>
      <c r="K83" s="4"/>
      <c r="L83" s="7"/>
      <c r="M83" s="4"/>
    </row>
    <row r="84" spans="2:13" ht="14.25">
      <c r="B84" s="7"/>
      <c r="C84" s="4"/>
      <c r="D84" s="7"/>
      <c r="E84" s="4"/>
      <c r="F84" s="7"/>
      <c r="G84" s="4"/>
      <c r="H84" s="7"/>
      <c r="I84" s="4"/>
      <c r="J84" s="7"/>
      <c r="K84" s="4"/>
      <c r="L84" s="7"/>
      <c r="M84" s="4"/>
    </row>
    <row r="85" spans="2:13" ht="14.25">
      <c r="B85" s="7"/>
      <c r="C85" s="4"/>
      <c r="D85" s="7"/>
      <c r="E85" s="4"/>
      <c r="F85" s="7"/>
      <c r="G85" s="4"/>
      <c r="H85" s="7"/>
      <c r="I85" s="4"/>
      <c r="J85" s="7"/>
      <c r="K85" s="4"/>
      <c r="L85" s="7"/>
      <c r="M85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9"/>
  <sheetViews>
    <sheetView workbookViewId="0" topLeftCell="A1">
      <selection activeCell="B33" sqref="B33"/>
    </sheetView>
  </sheetViews>
  <sheetFormatPr defaultColWidth="9.00390625" defaultRowHeight="14.25"/>
  <cols>
    <col min="1" max="1" width="14.75390625" style="0" bestFit="1" customWidth="1"/>
    <col min="2" max="2" width="17.25390625" style="0" bestFit="1" customWidth="1"/>
    <col min="3" max="3" width="11.50390625" style="0" bestFit="1" customWidth="1"/>
    <col min="4" max="4" width="8.00390625" style="0" bestFit="1" customWidth="1"/>
    <col min="5" max="5" width="8.00390625" style="0" customWidth="1"/>
    <col min="6" max="6" width="8.00390625" style="0" bestFit="1" customWidth="1"/>
    <col min="7" max="7" width="11.50390625" style="0" customWidth="1"/>
    <col min="8" max="8" width="10.125" style="0" customWidth="1"/>
    <col min="9" max="9" width="8.00390625" style="0" customWidth="1"/>
    <col min="10" max="10" width="10.50390625" style="0" bestFit="1" customWidth="1"/>
    <col min="11" max="11" width="10.625" style="0" bestFit="1" customWidth="1"/>
    <col min="12" max="12" width="8.00390625" style="0" customWidth="1"/>
    <col min="13" max="13" width="10.125" style="0" bestFit="1" customWidth="1"/>
    <col min="14" max="14" width="13.75390625" style="0" bestFit="1" customWidth="1"/>
    <col min="15" max="15" width="8.00390625" style="0" customWidth="1"/>
    <col min="17" max="17" width="12.25390625" style="0" bestFit="1" customWidth="1"/>
    <col min="18" max="18" width="14.125" style="0" bestFit="1" customWidth="1"/>
    <col min="19" max="19" width="12.00390625" style="0" bestFit="1" customWidth="1"/>
    <col min="20" max="20" width="15.00390625" style="0" bestFit="1" customWidth="1"/>
    <col min="21" max="21" width="8.00390625" style="0" customWidth="1"/>
    <col min="22" max="22" width="12.50390625" style="0" bestFit="1" customWidth="1"/>
    <col min="23" max="23" width="11.50390625" style="0" bestFit="1" customWidth="1"/>
  </cols>
  <sheetData>
    <row r="4" ht="14.25">
      <c r="A4" t="s">
        <v>64</v>
      </c>
    </row>
    <row r="5" spans="1:2" ht="14.25">
      <c r="A5" t="s">
        <v>38</v>
      </c>
      <c r="B5" s="6">
        <v>0.2516259000904962</v>
      </c>
    </row>
    <row r="6" spans="1:2" ht="14.25">
      <c r="A6" s="1" t="s">
        <v>45</v>
      </c>
      <c r="B6" s="6">
        <v>0.17744249451899194</v>
      </c>
    </row>
    <row r="7" spans="1:2" ht="14.25">
      <c r="A7" t="s">
        <v>37</v>
      </c>
      <c r="B7" s="6">
        <v>0.1303935067915427</v>
      </c>
    </row>
    <row r="8" spans="1:2" ht="14.25">
      <c r="A8" t="s">
        <v>47</v>
      </c>
      <c r="B8" s="6">
        <v>0.0538060711816606</v>
      </c>
    </row>
    <row r="9" spans="1:2" ht="14.25">
      <c r="A9" t="s">
        <v>65</v>
      </c>
      <c r="B9" s="6">
        <f>1-B8-B7-B6-B5</f>
        <v>0.38673202741730855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3"/>
  <sheetViews>
    <sheetView workbookViewId="0" topLeftCell="A1">
      <selection activeCell="B28" sqref="B28"/>
    </sheetView>
  </sheetViews>
  <sheetFormatPr defaultColWidth="9.00390625" defaultRowHeight="14.25"/>
  <cols>
    <col min="1" max="1" width="14.75390625" style="0" customWidth="1"/>
    <col min="2" max="2" width="17.25390625" style="0" bestFit="1" customWidth="1"/>
    <col min="3" max="4" width="6.00390625" style="0" customWidth="1"/>
    <col min="5" max="5" width="6.375" style="0" customWidth="1"/>
    <col min="6" max="7" width="11.50390625" style="0" customWidth="1"/>
    <col min="8" max="8" width="11.625" style="0" customWidth="1"/>
    <col min="9" max="9" width="11.50390625" style="0" bestFit="1" customWidth="1"/>
  </cols>
  <sheetData>
    <row r="6" ht="14.25">
      <c r="A6" t="s">
        <v>23</v>
      </c>
    </row>
    <row r="8" spans="1:5" ht="15">
      <c r="A8" s="2"/>
      <c r="B8" s="2" t="s">
        <v>9</v>
      </c>
      <c r="C8" s="2" t="s">
        <v>16</v>
      </c>
      <c r="D8" s="2" t="s">
        <v>15</v>
      </c>
      <c r="E8" s="2" t="s">
        <v>13</v>
      </c>
    </row>
    <row r="9" spans="1:5" ht="14.25">
      <c r="A9" s="1">
        <v>2009</v>
      </c>
      <c r="B9" s="6">
        <v>0.3809794157481786</v>
      </c>
      <c r="C9" s="6">
        <v>0.304265715486643</v>
      </c>
      <c r="D9" s="6">
        <v>0.05946650826639268</v>
      </c>
      <c r="E9" s="6">
        <v>0.2552883604987857</v>
      </c>
    </row>
    <row r="10" spans="1:5" ht="14.25">
      <c r="A10" s="1">
        <v>2010</v>
      </c>
      <c r="B10" s="6">
        <v>0.35578737765705093</v>
      </c>
      <c r="C10" s="6">
        <v>0.2239938392854895</v>
      </c>
      <c r="D10" s="6">
        <v>0.14341213949946713</v>
      </c>
      <c r="E10" s="6">
        <v>0.27680664355799245</v>
      </c>
    </row>
    <row r="11" spans="1:5" ht="14.25">
      <c r="A11" s="1">
        <v>2011</v>
      </c>
      <c r="B11" s="6">
        <v>0.37364525095632434</v>
      </c>
      <c r="C11" s="6">
        <v>0.16507879166841818</v>
      </c>
      <c r="D11" s="6">
        <v>0.0997058777165917</v>
      </c>
      <c r="E11" s="6">
        <v>0.3615700796586658</v>
      </c>
    </row>
    <row r="12" spans="1:5" ht="14.25">
      <c r="A12" s="1">
        <v>2012</v>
      </c>
      <c r="B12" s="6">
        <v>0.31338317606283267</v>
      </c>
      <c r="C12" s="6">
        <v>0.19175844394326116</v>
      </c>
      <c r="D12" s="6">
        <v>0.07826900885644977</v>
      </c>
      <c r="E12" s="6">
        <v>0.4165893711374564</v>
      </c>
    </row>
    <row r="13" spans="1:5" ht="14.25">
      <c r="A13" s="1">
        <v>2013</v>
      </c>
      <c r="B13" s="6">
        <v>0.29844348644477164</v>
      </c>
      <c r="C13" s="6">
        <v>0.25596959985579454</v>
      </c>
      <c r="D13" s="6">
        <v>0.07016931144483664</v>
      </c>
      <c r="E13" s="6">
        <v>0.3754176022545972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83"/>
  <sheetViews>
    <sheetView workbookViewId="0" topLeftCell="A1">
      <selection activeCell="D33" sqref="D33"/>
    </sheetView>
  </sheetViews>
  <sheetFormatPr defaultColWidth="9.00390625" defaultRowHeight="14.25"/>
  <cols>
    <col min="1" max="1" width="14.75390625" style="0" customWidth="1"/>
    <col min="2" max="4" width="6.375" style="0" customWidth="1"/>
    <col min="5" max="5" width="11.50390625" style="0" customWidth="1"/>
    <col min="6" max="6" width="8.875" style="0" customWidth="1"/>
    <col min="7" max="7" width="11.50390625" style="0" customWidth="1"/>
    <col min="8" max="8" width="14.75390625" style="0" bestFit="1" customWidth="1"/>
    <col min="9" max="9" width="21.875" style="0" bestFit="1" customWidth="1"/>
    <col min="10" max="10" width="14.75390625" style="0" bestFit="1" customWidth="1"/>
    <col min="11" max="11" width="21.875" style="0" bestFit="1" customWidth="1"/>
    <col min="12" max="12" width="14.75390625" style="0" bestFit="1" customWidth="1"/>
    <col min="13" max="13" width="21.875" style="0" bestFit="1" customWidth="1"/>
    <col min="14" max="14" width="20.50390625" style="0" bestFit="1" customWidth="1"/>
    <col min="15" max="15" width="27.625" style="0" bestFit="1" customWidth="1"/>
  </cols>
  <sheetData>
    <row r="3" ht="14.25">
      <c r="A3" t="s">
        <v>163</v>
      </c>
    </row>
    <row r="4" spans="1:4" ht="15">
      <c r="A4" s="8"/>
      <c r="B4" s="8" t="s">
        <v>9</v>
      </c>
      <c r="C4" s="8" t="s">
        <v>16</v>
      </c>
      <c r="D4" s="8" t="s">
        <v>15</v>
      </c>
    </row>
    <row r="5" spans="1:4" ht="15">
      <c r="A5" s="8" t="s">
        <v>40</v>
      </c>
      <c r="B5" s="14">
        <v>0.657037618089424</v>
      </c>
      <c r="C5" s="14">
        <v>0.24460284437774973</v>
      </c>
      <c r="D5" s="14">
        <v>0.09835953753282631</v>
      </c>
    </row>
    <row r="6" spans="1:4" ht="15">
      <c r="A6" s="8" t="s">
        <v>28</v>
      </c>
      <c r="B6" s="14">
        <v>0.6574481023854936</v>
      </c>
      <c r="C6" s="14">
        <v>0.30128258285651105</v>
      </c>
      <c r="D6" s="14">
        <v>0.04126931475799541</v>
      </c>
    </row>
    <row r="7" spans="1:4" ht="15">
      <c r="A7" s="8" t="s">
        <v>31</v>
      </c>
      <c r="B7" s="14">
        <v>0.6569978875310853</v>
      </c>
      <c r="C7" s="14">
        <v>0.3028117228654705</v>
      </c>
      <c r="D7" s="14">
        <v>0.04019038960344413</v>
      </c>
    </row>
    <row r="8" spans="1:4" ht="15">
      <c r="A8" s="8" t="s">
        <v>33</v>
      </c>
      <c r="B8" s="14">
        <v>0.600996939848905</v>
      </c>
      <c r="C8" s="14">
        <v>0.30684589270345225</v>
      </c>
      <c r="D8" s="14">
        <v>0.09215716744764273</v>
      </c>
    </row>
    <row r="9" spans="1:4" ht="15">
      <c r="A9" s="8" t="s">
        <v>37</v>
      </c>
      <c r="B9" s="14">
        <v>0.5702062423382065</v>
      </c>
      <c r="C9" s="14">
        <v>0.31062813562792807</v>
      </c>
      <c r="D9" s="14">
        <v>0.11916562203386548</v>
      </c>
    </row>
    <row r="10" spans="1:4" ht="15">
      <c r="A10" s="8" t="s">
        <v>34</v>
      </c>
      <c r="B10" s="14">
        <v>0.6416733493718257</v>
      </c>
      <c r="C10" s="14">
        <v>0.3213980219192729</v>
      </c>
      <c r="D10" s="14">
        <v>0.036928628708901366</v>
      </c>
    </row>
    <row r="11" spans="1:4" ht="15">
      <c r="A11" s="8" t="s">
        <v>27</v>
      </c>
      <c r="B11" s="14">
        <v>0.6018880751125534</v>
      </c>
      <c r="C11" s="14">
        <v>0.330810769211036</v>
      </c>
      <c r="D11" s="14">
        <v>0.06730115567641061</v>
      </c>
    </row>
    <row r="12" spans="1:4" ht="15">
      <c r="A12" s="8" t="s">
        <v>45</v>
      </c>
      <c r="B12" s="14">
        <v>0.5224824203578153</v>
      </c>
      <c r="C12" s="14">
        <v>0.3420933297001395</v>
      </c>
      <c r="D12" s="14">
        <v>0.13542424994204513</v>
      </c>
    </row>
    <row r="13" spans="1:4" ht="15">
      <c r="A13" s="8" t="s">
        <v>41</v>
      </c>
      <c r="B13" s="14">
        <v>0.5613370215566089</v>
      </c>
      <c r="C13" s="14">
        <v>0.3612773113339751</v>
      </c>
      <c r="D13" s="14">
        <v>0.07738566710941594</v>
      </c>
    </row>
    <row r="14" spans="1:4" ht="15">
      <c r="A14" s="8" t="s">
        <v>30</v>
      </c>
      <c r="B14" s="14">
        <v>0.5091871784487543</v>
      </c>
      <c r="C14" s="14">
        <v>0.4067707630232942</v>
      </c>
      <c r="D14" s="14">
        <v>0.08404205852795152</v>
      </c>
    </row>
    <row r="15" spans="1:4" ht="15">
      <c r="A15" s="15" t="s">
        <v>49</v>
      </c>
      <c r="B15" s="16">
        <v>0.4778288461571815</v>
      </c>
      <c r="C15" s="16">
        <v>0.409825190046638</v>
      </c>
      <c r="D15" s="16">
        <v>0.1123459637961805</v>
      </c>
    </row>
    <row r="16" spans="1:4" ht="15">
      <c r="A16" s="8" t="s">
        <v>35</v>
      </c>
      <c r="B16" s="14">
        <v>0.519558162628093</v>
      </c>
      <c r="C16" s="14">
        <v>0.41116673320843955</v>
      </c>
      <c r="D16" s="14">
        <v>0.06927510416346755</v>
      </c>
    </row>
    <row r="17" spans="1:4" ht="15">
      <c r="A17" s="8" t="s">
        <v>43</v>
      </c>
      <c r="B17" s="14">
        <v>0.5239515471669499</v>
      </c>
      <c r="C17" s="14">
        <v>0.4141554559987868</v>
      </c>
      <c r="D17" s="14">
        <v>0.061892996834263254</v>
      </c>
    </row>
    <row r="18" spans="1:4" ht="15">
      <c r="A18" s="8" t="s">
        <v>46</v>
      </c>
      <c r="B18" s="14">
        <v>0.4971945736136198</v>
      </c>
      <c r="C18" s="14">
        <v>0.42488118570897865</v>
      </c>
      <c r="D18" s="14">
        <v>0.07792424067740158</v>
      </c>
    </row>
    <row r="19" spans="1:4" ht="15">
      <c r="A19" s="8" t="s">
        <v>39</v>
      </c>
      <c r="B19" s="14">
        <v>0.4963334570444976</v>
      </c>
      <c r="C19" s="14">
        <v>0.43308079192208754</v>
      </c>
      <c r="D19" s="14">
        <v>0.07058575103341481</v>
      </c>
    </row>
    <row r="20" spans="1:4" ht="15">
      <c r="A20" s="8" t="s">
        <v>24</v>
      </c>
      <c r="B20" s="14">
        <v>0.5273962155808967</v>
      </c>
      <c r="C20" s="14">
        <v>0.4337278053419704</v>
      </c>
      <c r="D20" s="14">
        <v>0.03887597907713289</v>
      </c>
    </row>
    <row r="21" spans="1:4" ht="15">
      <c r="A21" s="8" t="s">
        <v>32</v>
      </c>
      <c r="B21" s="14">
        <v>0.45142247840398075</v>
      </c>
      <c r="C21" s="14">
        <v>0.4708318523898564</v>
      </c>
      <c r="D21" s="14">
        <v>0.07774566920616278</v>
      </c>
    </row>
    <row r="22" spans="1:4" ht="15">
      <c r="A22" s="8" t="s">
        <v>44</v>
      </c>
      <c r="B22" s="14">
        <v>0.4048116822459601</v>
      </c>
      <c r="C22" s="14">
        <v>0.47255777894984335</v>
      </c>
      <c r="D22" s="14">
        <v>0.12263053880419655</v>
      </c>
    </row>
    <row r="23" spans="1:4" ht="15">
      <c r="A23" s="8" t="s">
        <v>47</v>
      </c>
      <c r="B23" s="14">
        <v>0.4264422351501333</v>
      </c>
      <c r="C23" s="14">
        <v>0.48153637232383856</v>
      </c>
      <c r="D23" s="14">
        <v>0.09202139252602813</v>
      </c>
    </row>
    <row r="24" spans="1:4" ht="15">
      <c r="A24" s="8" t="s">
        <v>29</v>
      </c>
      <c r="B24" s="14">
        <v>0.45603510028653294</v>
      </c>
      <c r="C24" s="14">
        <v>0.48555396370582615</v>
      </c>
      <c r="D24" s="14">
        <v>0.05841093600764088</v>
      </c>
    </row>
    <row r="25" spans="1:4" ht="15">
      <c r="A25" s="8" t="s">
        <v>38</v>
      </c>
      <c r="B25" s="14">
        <v>0.33854088245121194</v>
      </c>
      <c r="C25" s="14">
        <v>0.48803332028398816</v>
      </c>
      <c r="D25" s="14">
        <v>0.1734257972647999</v>
      </c>
    </row>
    <row r="26" spans="1:4" ht="15">
      <c r="A26" s="8" t="s">
        <v>36</v>
      </c>
      <c r="B26" s="14">
        <v>0.3559867698689187</v>
      </c>
      <c r="C26" s="14">
        <v>0.5670249827167857</v>
      </c>
      <c r="D26" s="14">
        <v>0.0769882474142956</v>
      </c>
    </row>
    <row r="27" spans="1:4" ht="15">
      <c r="A27" s="8" t="s">
        <v>42</v>
      </c>
      <c r="B27" s="14">
        <v>0.2134969712266532</v>
      </c>
      <c r="C27" s="14">
        <v>0.7455672640080767</v>
      </c>
      <c r="D27" s="14">
        <v>0.04093576476527007</v>
      </c>
    </row>
    <row r="34" ht="14.25">
      <c r="C34" s="4"/>
    </row>
    <row r="35" ht="14.25">
      <c r="C35" s="4"/>
    </row>
    <row r="36" ht="14.25">
      <c r="C36" s="4"/>
    </row>
    <row r="37" ht="14.25">
      <c r="C37" s="4"/>
    </row>
    <row r="38" ht="14.25">
      <c r="C38" s="4"/>
    </row>
    <row r="112" spans="2:15" ht="14.25">
      <c r="B112">
        <v>2008</v>
      </c>
      <c r="D112">
        <v>2009</v>
      </c>
      <c r="F112">
        <v>2010</v>
      </c>
      <c r="H112">
        <v>2011</v>
      </c>
      <c r="J112">
        <v>2012</v>
      </c>
      <c r="L112">
        <v>2013</v>
      </c>
      <c r="N112" t="s">
        <v>25</v>
      </c>
      <c r="O112" t="s">
        <v>26</v>
      </c>
    </row>
    <row r="113" spans="1:13" ht="14.25">
      <c r="A113" t="s">
        <v>1</v>
      </c>
      <c r="B113" t="s">
        <v>2</v>
      </c>
      <c r="C113" t="s">
        <v>3</v>
      </c>
      <c r="D113" t="s">
        <v>2</v>
      </c>
      <c r="E113" t="s">
        <v>3</v>
      </c>
      <c r="F113" t="s">
        <v>2</v>
      </c>
      <c r="G113" t="s">
        <v>3</v>
      </c>
      <c r="H113" t="s">
        <v>2</v>
      </c>
      <c r="I113" t="s">
        <v>3</v>
      </c>
      <c r="J113" t="s">
        <v>2</v>
      </c>
      <c r="K113" t="s">
        <v>3</v>
      </c>
      <c r="L113" t="s">
        <v>2</v>
      </c>
      <c r="M113" t="s">
        <v>3</v>
      </c>
    </row>
    <row r="114" spans="1:15" ht="14.25">
      <c r="A114" t="s">
        <v>27</v>
      </c>
      <c r="B114">
        <v>216364</v>
      </c>
      <c r="C114">
        <v>1482014450</v>
      </c>
      <c r="D114">
        <v>180991</v>
      </c>
      <c r="E114">
        <v>1808919191</v>
      </c>
      <c r="F114">
        <v>176067</v>
      </c>
      <c r="G114">
        <v>2469152882</v>
      </c>
      <c r="H114">
        <v>184887</v>
      </c>
      <c r="I114">
        <v>2997295167</v>
      </c>
      <c r="J114">
        <v>222250</v>
      </c>
      <c r="K114">
        <v>4028244469</v>
      </c>
      <c r="L114">
        <v>218535</v>
      </c>
      <c r="M114">
        <v>5174080747</v>
      </c>
      <c r="N114">
        <v>1199094</v>
      </c>
      <c r="O114">
        <v>17959706906</v>
      </c>
    </row>
    <row r="115" spans="1:15" ht="14.25">
      <c r="A115" t="s">
        <v>13</v>
      </c>
      <c r="B115">
        <v>20219</v>
      </c>
      <c r="C115">
        <v>31197917</v>
      </c>
      <c r="D115">
        <v>9406</v>
      </c>
      <c r="E115">
        <v>22085288</v>
      </c>
      <c r="F115">
        <v>6011</v>
      </c>
      <c r="G115">
        <v>32525521</v>
      </c>
      <c r="H115">
        <v>13782</v>
      </c>
      <c r="I115">
        <v>80914122</v>
      </c>
      <c r="J115">
        <v>23507</v>
      </c>
      <c r="K115">
        <v>246729472</v>
      </c>
      <c r="L115">
        <v>9542</v>
      </c>
      <c r="M115">
        <v>119227290</v>
      </c>
      <c r="N115">
        <v>82467</v>
      </c>
      <c r="O115">
        <v>532679610</v>
      </c>
    </row>
    <row r="116" spans="1:15" ht="14.25">
      <c r="A116" t="s">
        <v>22</v>
      </c>
      <c r="B116">
        <v>3438</v>
      </c>
      <c r="C116">
        <v>25173036</v>
      </c>
      <c r="D116">
        <v>8947</v>
      </c>
      <c r="E116">
        <v>72622799</v>
      </c>
      <c r="F116">
        <v>17253</v>
      </c>
      <c r="G116">
        <v>146978307</v>
      </c>
      <c r="H116">
        <v>53969</v>
      </c>
      <c r="I116">
        <v>521394509</v>
      </c>
      <c r="J116">
        <v>52001</v>
      </c>
      <c r="K116">
        <v>534310275</v>
      </c>
      <c r="L116">
        <v>46925</v>
      </c>
      <c r="M116">
        <v>508150825</v>
      </c>
      <c r="N116">
        <v>182533</v>
      </c>
      <c r="O116">
        <v>1808629751</v>
      </c>
    </row>
    <row r="117" spans="1:15" ht="14.25">
      <c r="A117" t="s">
        <v>16</v>
      </c>
      <c r="B117">
        <v>5901</v>
      </c>
      <c r="C117">
        <v>155756895</v>
      </c>
      <c r="D117">
        <v>4347</v>
      </c>
      <c r="E117">
        <v>155666070</v>
      </c>
      <c r="F117">
        <v>5894</v>
      </c>
      <c r="G117">
        <v>254662058</v>
      </c>
      <c r="H117">
        <v>11639</v>
      </c>
      <c r="I117">
        <v>525349543</v>
      </c>
      <c r="J117">
        <v>17031</v>
      </c>
      <c r="K117">
        <v>693979188</v>
      </c>
      <c r="L117">
        <v>25791</v>
      </c>
      <c r="M117">
        <v>1261721511</v>
      </c>
      <c r="N117">
        <v>70603</v>
      </c>
      <c r="O117">
        <v>3047135265</v>
      </c>
    </row>
    <row r="118" spans="1:15" ht="14.25">
      <c r="A118" t="s">
        <v>15</v>
      </c>
      <c r="B118">
        <v>518</v>
      </c>
      <c r="C118">
        <v>3128202</v>
      </c>
      <c r="D118">
        <v>738</v>
      </c>
      <c r="E118">
        <v>7908408</v>
      </c>
      <c r="F118">
        <v>3783</v>
      </c>
      <c r="G118">
        <v>67004496</v>
      </c>
      <c r="H118">
        <v>5635</v>
      </c>
      <c r="I118">
        <v>171084235</v>
      </c>
      <c r="J118">
        <v>5862</v>
      </c>
      <c r="K118">
        <v>191177406</v>
      </c>
      <c r="L118">
        <v>5247</v>
      </c>
      <c r="M118">
        <v>205120971</v>
      </c>
      <c r="N118">
        <v>21783</v>
      </c>
      <c r="O118">
        <v>645423718</v>
      </c>
    </row>
    <row r="119" spans="1:15" ht="14.25">
      <c r="A119" t="s">
        <v>24</v>
      </c>
      <c r="B119">
        <v>186288</v>
      </c>
      <c r="C119">
        <v>1266758400</v>
      </c>
      <c r="D119">
        <v>157553</v>
      </c>
      <c r="E119">
        <v>1550636626</v>
      </c>
      <c r="F119">
        <v>143126</v>
      </c>
      <c r="G119">
        <v>1967982500</v>
      </c>
      <c r="H119">
        <v>99862</v>
      </c>
      <c r="I119">
        <v>1698552758</v>
      </c>
      <c r="J119">
        <v>123849</v>
      </c>
      <c r="K119">
        <v>2362048128</v>
      </c>
      <c r="L119">
        <v>131030</v>
      </c>
      <c r="M119">
        <v>3079860150</v>
      </c>
      <c r="N119">
        <v>841708</v>
      </c>
      <c r="O119">
        <v>11925838562</v>
      </c>
    </row>
    <row r="120" spans="1:15" ht="14.25">
      <c r="A120" t="s">
        <v>28</v>
      </c>
      <c r="B120">
        <v>254204</v>
      </c>
      <c r="C120">
        <v>2889940763</v>
      </c>
      <c r="D120">
        <v>260048</v>
      </c>
      <c r="E120">
        <v>3686194950</v>
      </c>
      <c r="F120">
        <v>296669</v>
      </c>
      <c r="G120">
        <v>4591423829</v>
      </c>
      <c r="H120">
        <v>435117</v>
      </c>
      <c r="I120">
        <v>6077081901</v>
      </c>
      <c r="J120">
        <v>517228</v>
      </c>
      <c r="K120">
        <v>8416198026</v>
      </c>
      <c r="L120">
        <v>371921</v>
      </c>
      <c r="M120">
        <v>8372661335</v>
      </c>
      <c r="N120">
        <v>2135187</v>
      </c>
      <c r="O120">
        <v>34033500804</v>
      </c>
    </row>
    <row r="121" spans="1:15" ht="14.25">
      <c r="A121" t="s">
        <v>13</v>
      </c>
      <c r="B121">
        <v>2963</v>
      </c>
      <c r="C121">
        <v>7899358</v>
      </c>
      <c r="D121">
        <v>3586</v>
      </c>
      <c r="E121">
        <v>11041294</v>
      </c>
      <c r="F121">
        <v>5914</v>
      </c>
      <c r="G121">
        <v>28132898</v>
      </c>
      <c r="H121">
        <v>37198</v>
      </c>
      <c r="I121">
        <v>140757232</v>
      </c>
      <c r="J121">
        <v>66750</v>
      </c>
      <c r="K121">
        <v>437212500</v>
      </c>
      <c r="L121">
        <v>5624</v>
      </c>
      <c r="M121">
        <v>64304816</v>
      </c>
      <c r="N121">
        <v>122035</v>
      </c>
      <c r="O121">
        <v>689348098</v>
      </c>
    </row>
    <row r="122" spans="1:15" ht="14.25">
      <c r="A122" t="s">
        <v>22</v>
      </c>
      <c r="B122">
        <v>6558</v>
      </c>
      <c r="C122">
        <v>51867222</v>
      </c>
      <c r="D122">
        <v>17340</v>
      </c>
      <c r="E122">
        <v>136500480</v>
      </c>
      <c r="F122">
        <v>35984</v>
      </c>
      <c r="G122">
        <v>292118112</v>
      </c>
      <c r="H122">
        <v>136785</v>
      </c>
      <c r="I122">
        <v>1085662545</v>
      </c>
      <c r="J122">
        <v>114603</v>
      </c>
      <c r="K122">
        <v>997275306</v>
      </c>
      <c r="L122">
        <v>95138</v>
      </c>
      <c r="M122">
        <v>895914546</v>
      </c>
      <c r="N122">
        <v>406408</v>
      </c>
      <c r="O122">
        <v>3459338211</v>
      </c>
    </row>
    <row r="123" spans="1:15" ht="14.25">
      <c r="A123" t="s">
        <v>16</v>
      </c>
      <c r="B123">
        <v>9241</v>
      </c>
      <c r="C123">
        <v>272406198</v>
      </c>
      <c r="D123">
        <v>9447</v>
      </c>
      <c r="E123">
        <v>361073787</v>
      </c>
      <c r="F123">
        <v>13939</v>
      </c>
      <c r="G123">
        <v>600087889</v>
      </c>
      <c r="H123">
        <v>32968</v>
      </c>
      <c r="I123">
        <v>1493450400</v>
      </c>
      <c r="J123">
        <v>40755</v>
      </c>
      <c r="K123">
        <v>1800718920</v>
      </c>
      <c r="L123">
        <v>43598</v>
      </c>
      <c r="M123">
        <v>2066196416</v>
      </c>
      <c r="N123">
        <v>149948</v>
      </c>
      <c r="O123">
        <v>6593933610</v>
      </c>
    </row>
    <row r="124" spans="1:15" ht="14.25">
      <c r="A124" t="s">
        <v>15</v>
      </c>
      <c r="B124">
        <v>783</v>
      </c>
      <c r="C124">
        <v>8901927</v>
      </c>
      <c r="D124">
        <v>1127</v>
      </c>
      <c r="E124">
        <v>17674741</v>
      </c>
      <c r="F124">
        <v>7637</v>
      </c>
      <c r="G124">
        <v>140979020</v>
      </c>
      <c r="H124">
        <v>6470</v>
      </c>
      <c r="I124">
        <v>168336460</v>
      </c>
      <c r="J124">
        <v>7810</v>
      </c>
      <c r="K124">
        <v>275747670</v>
      </c>
      <c r="L124">
        <v>5972</v>
      </c>
      <c r="M124">
        <v>237954340</v>
      </c>
      <c r="N124">
        <v>29799</v>
      </c>
      <c r="O124">
        <v>849594158</v>
      </c>
    </row>
    <row r="125" spans="1:15" ht="14.25">
      <c r="A125" t="s">
        <v>24</v>
      </c>
      <c r="B125">
        <v>234659</v>
      </c>
      <c r="C125">
        <v>2548866058</v>
      </c>
      <c r="D125">
        <v>228548</v>
      </c>
      <c r="E125">
        <v>3159904648</v>
      </c>
      <c r="F125">
        <v>233195</v>
      </c>
      <c r="G125">
        <v>3530105910</v>
      </c>
      <c r="H125">
        <v>221696</v>
      </c>
      <c r="I125">
        <v>3188875264</v>
      </c>
      <c r="J125">
        <v>287310</v>
      </c>
      <c r="K125">
        <v>4905243630</v>
      </c>
      <c r="L125">
        <v>221589</v>
      </c>
      <c r="M125">
        <v>5108291217</v>
      </c>
      <c r="N125">
        <v>1426997</v>
      </c>
      <c r="O125">
        <v>22441286727</v>
      </c>
    </row>
    <row r="126" spans="1:15" ht="14.25">
      <c r="A126" t="s">
        <v>29</v>
      </c>
      <c r="B126">
        <v>48400</v>
      </c>
      <c r="C126">
        <v>501605337</v>
      </c>
      <c r="D126">
        <v>47493</v>
      </c>
      <c r="E126">
        <v>579734616</v>
      </c>
      <c r="F126">
        <v>61138</v>
      </c>
      <c r="G126">
        <v>1228698362</v>
      </c>
      <c r="H126">
        <v>60920</v>
      </c>
      <c r="I126">
        <v>1273069276</v>
      </c>
      <c r="J126">
        <v>87699</v>
      </c>
      <c r="K126">
        <v>2143073985</v>
      </c>
      <c r="L126">
        <v>94122</v>
      </c>
      <c r="M126">
        <v>2868265927</v>
      </c>
      <c r="N126">
        <v>399772</v>
      </c>
      <c r="O126">
        <v>8594447503</v>
      </c>
    </row>
    <row r="127" spans="1:15" ht="14.25">
      <c r="A127" t="s">
        <v>13</v>
      </c>
      <c r="B127">
        <v>136</v>
      </c>
      <c r="C127">
        <v>701624</v>
      </c>
      <c r="D127">
        <v>275</v>
      </c>
      <c r="E127">
        <v>1451450</v>
      </c>
      <c r="F127">
        <v>239</v>
      </c>
      <c r="G127">
        <v>2797734</v>
      </c>
      <c r="H127">
        <v>677</v>
      </c>
      <c r="I127">
        <v>9175381</v>
      </c>
      <c r="J127">
        <v>1512</v>
      </c>
      <c r="K127">
        <v>12997152</v>
      </c>
      <c r="L127">
        <v>816</v>
      </c>
      <c r="M127">
        <v>15105792</v>
      </c>
      <c r="N127">
        <v>3655</v>
      </c>
      <c r="O127">
        <v>42229133</v>
      </c>
    </row>
    <row r="128" spans="1:15" ht="14.25">
      <c r="A128" t="s">
        <v>22</v>
      </c>
      <c r="B128">
        <v>1132</v>
      </c>
      <c r="C128">
        <v>9014116</v>
      </c>
      <c r="D128">
        <v>3427</v>
      </c>
      <c r="E128">
        <v>25462610</v>
      </c>
      <c r="F128">
        <v>6439</v>
      </c>
      <c r="G128">
        <v>52619508</v>
      </c>
      <c r="H128">
        <v>17028</v>
      </c>
      <c r="I128">
        <v>147087864</v>
      </c>
      <c r="J128">
        <v>16035</v>
      </c>
      <c r="K128">
        <v>139280010</v>
      </c>
      <c r="L128">
        <v>15279</v>
      </c>
      <c r="M128">
        <v>164967363</v>
      </c>
      <c r="N128">
        <v>59340</v>
      </c>
      <c r="O128">
        <v>538431471</v>
      </c>
    </row>
    <row r="129" spans="1:15" ht="14.25">
      <c r="A129" t="s">
        <v>16</v>
      </c>
      <c r="B129">
        <v>1039</v>
      </c>
      <c r="C129">
        <v>33035005</v>
      </c>
      <c r="D129">
        <v>1124</v>
      </c>
      <c r="E129">
        <v>42457976</v>
      </c>
      <c r="F129">
        <v>2942</v>
      </c>
      <c r="G129">
        <v>137859178</v>
      </c>
      <c r="H129">
        <v>6060</v>
      </c>
      <c r="I129">
        <v>271997040</v>
      </c>
      <c r="J129">
        <v>12123</v>
      </c>
      <c r="K129">
        <v>591153849</v>
      </c>
      <c r="L129">
        <v>16268</v>
      </c>
      <c r="M129">
        <v>882457660</v>
      </c>
      <c r="N129">
        <v>39556</v>
      </c>
      <c r="O129">
        <v>1958960708</v>
      </c>
    </row>
    <row r="130" spans="1:15" ht="14.25">
      <c r="A130" t="s">
        <v>15</v>
      </c>
      <c r="B130">
        <v>168</v>
      </c>
      <c r="C130">
        <v>1074192</v>
      </c>
      <c r="D130">
        <v>267</v>
      </c>
      <c r="E130">
        <v>2707380</v>
      </c>
      <c r="F130">
        <v>1884</v>
      </c>
      <c r="G130">
        <v>39317196</v>
      </c>
      <c r="H130">
        <v>3352</v>
      </c>
      <c r="I130">
        <v>116388144</v>
      </c>
      <c r="J130">
        <v>2699</v>
      </c>
      <c r="K130">
        <v>99609294</v>
      </c>
      <c r="L130">
        <v>1957</v>
      </c>
      <c r="M130">
        <v>73211370</v>
      </c>
      <c r="N130">
        <v>10327</v>
      </c>
      <c r="O130">
        <v>332307576</v>
      </c>
    </row>
    <row r="131" spans="1:15" ht="14.25">
      <c r="A131" t="s">
        <v>24</v>
      </c>
      <c r="B131">
        <v>45925</v>
      </c>
      <c r="C131">
        <v>457780400</v>
      </c>
      <c r="D131">
        <v>42400</v>
      </c>
      <c r="E131">
        <v>507655200</v>
      </c>
      <c r="F131">
        <v>49634</v>
      </c>
      <c r="G131">
        <v>996104746</v>
      </c>
      <c r="H131">
        <v>33803</v>
      </c>
      <c r="I131">
        <v>728420847</v>
      </c>
      <c r="J131">
        <v>55330</v>
      </c>
      <c r="K131">
        <v>1300033680</v>
      </c>
      <c r="L131">
        <v>59802</v>
      </c>
      <c r="M131">
        <v>1732523742</v>
      </c>
      <c r="N131">
        <v>286894</v>
      </c>
      <c r="O131">
        <v>5722518615</v>
      </c>
    </row>
    <row r="132" spans="1:15" ht="14.25">
      <c r="A132" t="s">
        <v>30</v>
      </c>
      <c r="B132">
        <v>246364</v>
      </c>
      <c r="C132">
        <v>3009449233</v>
      </c>
      <c r="D132">
        <v>221260</v>
      </c>
      <c r="E132">
        <v>3325592411</v>
      </c>
      <c r="F132">
        <v>271445</v>
      </c>
      <c r="G132">
        <v>4913798055</v>
      </c>
      <c r="H132">
        <v>307105</v>
      </c>
      <c r="I132">
        <v>6070392904</v>
      </c>
      <c r="J132">
        <v>394456</v>
      </c>
      <c r="K132">
        <v>8019369204</v>
      </c>
      <c r="L132">
        <v>345294</v>
      </c>
      <c r="M132">
        <v>9796993380</v>
      </c>
      <c r="N132">
        <v>1785924</v>
      </c>
      <c r="O132">
        <v>35135595187</v>
      </c>
    </row>
    <row r="133" spans="1:15" ht="14.25">
      <c r="A133" t="s">
        <v>13</v>
      </c>
      <c r="B133">
        <v>2318</v>
      </c>
      <c r="C133">
        <v>8692500</v>
      </c>
      <c r="D133">
        <v>2241</v>
      </c>
      <c r="E133">
        <v>8511318</v>
      </c>
      <c r="F133">
        <v>5414</v>
      </c>
      <c r="G133">
        <v>34514250</v>
      </c>
      <c r="H133">
        <v>15620</v>
      </c>
      <c r="I133">
        <v>60043280</v>
      </c>
      <c r="J133">
        <v>30603</v>
      </c>
      <c r="K133">
        <v>181567599</v>
      </c>
      <c r="L133">
        <v>6199</v>
      </c>
      <c r="M133">
        <v>78752096</v>
      </c>
      <c r="N133">
        <v>62395</v>
      </c>
      <c r="O133">
        <v>372081043</v>
      </c>
    </row>
    <row r="134" spans="1:15" ht="14.25">
      <c r="A134" t="s">
        <v>22</v>
      </c>
      <c r="B134">
        <v>5413</v>
      </c>
      <c r="C134">
        <v>43672084</v>
      </c>
      <c r="D134">
        <v>12983</v>
      </c>
      <c r="E134">
        <v>110056891</v>
      </c>
      <c r="F134">
        <v>25496</v>
      </c>
      <c r="G134">
        <v>217990800</v>
      </c>
      <c r="H134">
        <v>74814</v>
      </c>
      <c r="I134">
        <v>651330684</v>
      </c>
      <c r="J134">
        <v>84140</v>
      </c>
      <c r="K134">
        <v>741441680</v>
      </c>
      <c r="L134">
        <v>67894</v>
      </c>
      <c r="M134">
        <v>650967672</v>
      </c>
      <c r="N134">
        <v>270740</v>
      </c>
      <c r="O134">
        <v>2415459811</v>
      </c>
    </row>
    <row r="135" spans="1:15" ht="14.25">
      <c r="A135" t="s">
        <v>16</v>
      </c>
      <c r="B135">
        <v>12389</v>
      </c>
      <c r="C135">
        <v>376935325</v>
      </c>
      <c r="D135">
        <v>9670</v>
      </c>
      <c r="E135">
        <v>332764040</v>
      </c>
      <c r="F135">
        <v>18624</v>
      </c>
      <c r="G135">
        <v>769394688</v>
      </c>
      <c r="H135">
        <v>36880</v>
      </c>
      <c r="I135">
        <v>1601108320</v>
      </c>
      <c r="J135">
        <v>45359</v>
      </c>
      <c r="K135">
        <v>1950119487</v>
      </c>
      <c r="L135">
        <v>54238</v>
      </c>
      <c r="M135">
        <v>2616332644</v>
      </c>
      <c r="N135">
        <v>177160</v>
      </c>
      <c r="O135">
        <v>7646654504</v>
      </c>
    </row>
    <row r="136" spans="1:15" ht="14.25">
      <c r="A136" t="s">
        <v>15</v>
      </c>
      <c r="B136">
        <v>784</v>
      </c>
      <c r="C136">
        <v>7425264</v>
      </c>
      <c r="D136">
        <v>1135</v>
      </c>
      <c r="E136">
        <v>17640170</v>
      </c>
      <c r="F136">
        <v>7523</v>
      </c>
      <c r="G136">
        <v>139679541</v>
      </c>
      <c r="H136">
        <v>10295</v>
      </c>
      <c r="I136">
        <v>281547660</v>
      </c>
      <c r="J136">
        <v>12160</v>
      </c>
      <c r="K136">
        <v>385289600</v>
      </c>
      <c r="L136">
        <v>11206</v>
      </c>
      <c r="M136">
        <v>466292866</v>
      </c>
      <c r="N136">
        <v>43103</v>
      </c>
      <c r="O136">
        <v>1297875101</v>
      </c>
    </row>
    <row r="137" spans="1:15" ht="14.25">
      <c r="A137" t="s">
        <v>24</v>
      </c>
      <c r="B137">
        <v>225460</v>
      </c>
      <c r="C137">
        <v>2572724060</v>
      </c>
      <c r="D137">
        <v>195231</v>
      </c>
      <c r="E137">
        <v>2856619992</v>
      </c>
      <c r="F137">
        <v>214388</v>
      </c>
      <c r="G137">
        <v>3752218776</v>
      </c>
      <c r="H137">
        <v>169496</v>
      </c>
      <c r="I137">
        <v>3476362960</v>
      </c>
      <c r="J137">
        <v>222194</v>
      </c>
      <c r="K137">
        <v>4760950838</v>
      </c>
      <c r="L137">
        <v>205757</v>
      </c>
      <c r="M137">
        <v>5984648102</v>
      </c>
      <c r="N137">
        <v>1232526</v>
      </c>
      <c r="O137">
        <v>23403524728</v>
      </c>
    </row>
    <row r="138" spans="1:15" ht="14.25">
      <c r="A138" t="s">
        <v>31</v>
      </c>
      <c r="B138">
        <v>266445</v>
      </c>
      <c r="C138">
        <v>2284613555</v>
      </c>
      <c r="D138">
        <v>233237</v>
      </c>
      <c r="E138">
        <v>2446469436</v>
      </c>
      <c r="F138">
        <v>294559</v>
      </c>
      <c r="G138">
        <v>3481623946</v>
      </c>
      <c r="H138">
        <v>386922</v>
      </c>
      <c r="I138">
        <v>5120236982</v>
      </c>
      <c r="J138">
        <v>411409</v>
      </c>
      <c r="K138">
        <v>6930736248</v>
      </c>
      <c r="L138">
        <v>398037</v>
      </c>
      <c r="M138">
        <v>9297702478</v>
      </c>
      <c r="N138">
        <v>1990609</v>
      </c>
      <c r="O138">
        <v>29561382645</v>
      </c>
    </row>
    <row r="139" spans="1:15" ht="14.25">
      <c r="A139" t="s">
        <v>13</v>
      </c>
      <c r="B139">
        <v>4871</v>
      </c>
      <c r="C139">
        <v>9620225</v>
      </c>
      <c r="D139">
        <v>6059</v>
      </c>
      <c r="E139">
        <v>17116675</v>
      </c>
      <c r="F139">
        <v>14101</v>
      </c>
      <c r="G139">
        <v>54035032</v>
      </c>
      <c r="H139">
        <v>47227</v>
      </c>
      <c r="I139">
        <v>200053572</v>
      </c>
      <c r="J139">
        <v>25366</v>
      </c>
      <c r="K139">
        <v>202826536</v>
      </c>
      <c r="L139">
        <v>8982</v>
      </c>
      <c r="M139">
        <v>100158282</v>
      </c>
      <c r="N139">
        <v>106606</v>
      </c>
      <c r="O139">
        <v>583810322</v>
      </c>
    </row>
    <row r="140" spans="1:15" ht="14.25">
      <c r="A140" t="s">
        <v>22</v>
      </c>
      <c r="B140">
        <v>7830</v>
      </c>
      <c r="C140">
        <v>59163480</v>
      </c>
      <c r="D140">
        <v>17420</v>
      </c>
      <c r="E140">
        <v>138279960</v>
      </c>
      <c r="F140">
        <v>35410</v>
      </c>
      <c r="G140">
        <v>285758700</v>
      </c>
      <c r="H140">
        <v>104201</v>
      </c>
      <c r="I140">
        <v>964901260</v>
      </c>
      <c r="J140">
        <v>111202</v>
      </c>
      <c r="K140">
        <v>1066871988</v>
      </c>
      <c r="L140">
        <v>98279</v>
      </c>
      <c r="M140">
        <v>1068587567</v>
      </c>
      <c r="N140">
        <v>374342</v>
      </c>
      <c r="O140">
        <v>3583562955</v>
      </c>
    </row>
    <row r="141" spans="1:15" ht="14.25">
      <c r="A141" t="s">
        <v>16</v>
      </c>
      <c r="B141">
        <v>9804</v>
      </c>
      <c r="C141">
        <v>186864240</v>
      </c>
      <c r="D141">
        <v>6891</v>
      </c>
      <c r="E141">
        <v>198109359</v>
      </c>
      <c r="F141">
        <v>10934</v>
      </c>
      <c r="G141">
        <v>359739534</v>
      </c>
      <c r="H141">
        <v>26899</v>
      </c>
      <c r="I141">
        <v>840997235</v>
      </c>
      <c r="J141">
        <v>32568</v>
      </c>
      <c r="K141">
        <v>1254389088</v>
      </c>
      <c r="L141">
        <v>45297</v>
      </c>
      <c r="M141">
        <v>2114871633</v>
      </c>
      <c r="N141">
        <v>132393</v>
      </c>
      <c r="O141">
        <v>4954971089</v>
      </c>
    </row>
    <row r="142" spans="1:15" ht="14.25">
      <c r="A142" t="s">
        <v>15</v>
      </c>
      <c r="B142">
        <v>495</v>
      </c>
      <c r="C142">
        <v>3746655</v>
      </c>
      <c r="D142">
        <v>778</v>
      </c>
      <c r="E142">
        <v>9830030</v>
      </c>
      <c r="F142">
        <v>7266</v>
      </c>
      <c r="G142">
        <v>118668312</v>
      </c>
      <c r="H142">
        <v>9945</v>
      </c>
      <c r="I142">
        <v>378675765</v>
      </c>
      <c r="J142">
        <v>7136</v>
      </c>
      <c r="K142">
        <v>231556064</v>
      </c>
      <c r="L142">
        <v>6012</v>
      </c>
      <c r="M142">
        <v>273582072</v>
      </c>
      <c r="N142">
        <v>31632</v>
      </c>
      <c r="O142">
        <v>1016058898</v>
      </c>
    </row>
    <row r="143" spans="1:15" ht="14.25">
      <c r="A143" t="s">
        <v>24</v>
      </c>
      <c r="B143">
        <v>243445</v>
      </c>
      <c r="C143">
        <v>2025218955</v>
      </c>
      <c r="D143">
        <v>202089</v>
      </c>
      <c r="E143">
        <v>2083133412</v>
      </c>
      <c r="F143">
        <v>226848</v>
      </c>
      <c r="G143">
        <v>2663422368</v>
      </c>
      <c r="H143">
        <v>198650</v>
      </c>
      <c r="I143">
        <v>2735609150</v>
      </c>
      <c r="J143">
        <v>235137</v>
      </c>
      <c r="K143">
        <v>4175092572</v>
      </c>
      <c r="L143">
        <v>239467</v>
      </c>
      <c r="M143">
        <v>5740502924</v>
      </c>
      <c r="N143">
        <v>1345636</v>
      </c>
      <c r="O143">
        <v>19422979381</v>
      </c>
    </row>
    <row r="144" spans="1:15" ht="14.25">
      <c r="A144" t="s">
        <v>32</v>
      </c>
      <c r="B144">
        <v>98833</v>
      </c>
      <c r="C144">
        <v>1234181680</v>
      </c>
      <c r="D144">
        <v>95883</v>
      </c>
      <c r="E144">
        <v>1518486318</v>
      </c>
      <c r="F144">
        <v>127993</v>
      </c>
      <c r="G144">
        <v>2503940117</v>
      </c>
      <c r="H144">
        <v>146917</v>
      </c>
      <c r="I144">
        <v>3059731616</v>
      </c>
      <c r="J144">
        <v>209617</v>
      </c>
      <c r="K144">
        <v>4422058519</v>
      </c>
      <c r="L144">
        <v>188742</v>
      </c>
      <c r="M144">
        <v>4981763808</v>
      </c>
      <c r="N144">
        <v>867985</v>
      </c>
      <c r="O144">
        <v>17720162058</v>
      </c>
    </row>
    <row r="145" spans="1:15" ht="14.25">
      <c r="A145" t="s">
        <v>13</v>
      </c>
      <c r="B145">
        <v>438</v>
      </c>
      <c r="C145">
        <v>2193942</v>
      </c>
      <c r="D145">
        <v>676</v>
      </c>
      <c r="E145">
        <v>3600376</v>
      </c>
      <c r="F145">
        <v>2124</v>
      </c>
      <c r="G145">
        <v>13695552</v>
      </c>
      <c r="H145">
        <v>5541</v>
      </c>
      <c r="I145">
        <v>20108289</v>
      </c>
      <c r="J145">
        <v>12131</v>
      </c>
      <c r="K145">
        <v>54783596</v>
      </c>
      <c r="L145">
        <v>1810</v>
      </c>
      <c r="M145">
        <v>19106360</v>
      </c>
      <c r="N145">
        <v>22720</v>
      </c>
      <c r="O145">
        <v>113488115</v>
      </c>
    </row>
    <row r="146" spans="1:15" ht="14.25">
      <c r="A146" t="s">
        <v>22</v>
      </c>
      <c r="B146">
        <v>2606</v>
      </c>
      <c r="C146">
        <v>22283906</v>
      </c>
      <c r="D146">
        <v>6368</v>
      </c>
      <c r="E146">
        <v>53274688</v>
      </c>
      <c r="F146">
        <v>11880</v>
      </c>
      <c r="G146">
        <v>100920600</v>
      </c>
      <c r="H146">
        <v>32591</v>
      </c>
      <c r="I146">
        <v>321151714</v>
      </c>
      <c r="J146">
        <v>36029</v>
      </c>
      <c r="K146">
        <v>353156258</v>
      </c>
      <c r="L146">
        <v>29212</v>
      </c>
      <c r="M146">
        <v>299627484</v>
      </c>
      <c r="N146">
        <v>118686</v>
      </c>
      <c r="O146">
        <v>1150414650</v>
      </c>
    </row>
    <row r="147" spans="1:15" ht="14.25">
      <c r="A147" t="s">
        <v>16</v>
      </c>
      <c r="B147">
        <v>5678</v>
      </c>
      <c r="C147">
        <v>142920938</v>
      </c>
      <c r="D147">
        <v>5108</v>
      </c>
      <c r="E147">
        <v>175607932</v>
      </c>
      <c r="F147">
        <v>10995</v>
      </c>
      <c r="G147">
        <v>407199825</v>
      </c>
      <c r="H147">
        <v>25538</v>
      </c>
      <c r="I147">
        <v>920517210</v>
      </c>
      <c r="J147">
        <v>27531</v>
      </c>
      <c r="K147">
        <v>1123870482</v>
      </c>
      <c r="L147">
        <v>30468</v>
      </c>
      <c r="M147">
        <v>1374716160</v>
      </c>
      <c r="N147">
        <v>105318</v>
      </c>
      <c r="O147">
        <v>4144832547</v>
      </c>
    </row>
    <row r="148" spans="1:15" ht="14.25">
      <c r="A148" t="s">
        <v>15</v>
      </c>
      <c r="B148">
        <v>438</v>
      </c>
      <c r="C148">
        <v>3081768</v>
      </c>
      <c r="D148">
        <v>506</v>
      </c>
      <c r="E148">
        <v>7001522</v>
      </c>
      <c r="F148">
        <v>3451</v>
      </c>
      <c r="G148">
        <v>83938673</v>
      </c>
      <c r="H148">
        <v>4508</v>
      </c>
      <c r="I148">
        <v>142781884</v>
      </c>
      <c r="J148">
        <v>6647</v>
      </c>
      <c r="K148">
        <v>214079929</v>
      </c>
      <c r="L148">
        <v>5031</v>
      </c>
      <c r="M148">
        <v>192455874</v>
      </c>
      <c r="N148">
        <v>20581</v>
      </c>
      <c r="O148">
        <v>643339650</v>
      </c>
    </row>
    <row r="149" spans="1:15" ht="14.25">
      <c r="A149" t="s">
        <v>24</v>
      </c>
      <c r="B149">
        <v>89673</v>
      </c>
      <c r="C149">
        <v>1063701126</v>
      </c>
      <c r="D149">
        <v>83225</v>
      </c>
      <c r="E149">
        <v>1279001800</v>
      </c>
      <c r="F149">
        <v>99543</v>
      </c>
      <c r="G149">
        <v>1898185467</v>
      </c>
      <c r="H149">
        <v>78739</v>
      </c>
      <c r="I149">
        <v>1655172519</v>
      </c>
      <c r="J149">
        <v>127279</v>
      </c>
      <c r="K149">
        <v>2676168254</v>
      </c>
      <c r="L149">
        <v>122221</v>
      </c>
      <c r="M149">
        <v>3095857930</v>
      </c>
      <c r="N149">
        <v>600680</v>
      </c>
      <c r="O149">
        <v>11668087096</v>
      </c>
    </row>
    <row r="150" spans="1:15" ht="14.25">
      <c r="A150" t="s">
        <v>33</v>
      </c>
      <c r="B150">
        <v>310415</v>
      </c>
      <c r="C150">
        <v>2714868355</v>
      </c>
      <c r="D150">
        <v>328063</v>
      </c>
      <c r="E150">
        <v>3825430632</v>
      </c>
      <c r="F150">
        <v>487180</v>
      </c>
      <c r="G150">
        <v>5713033510</v>
      </c>
      <c r="H150">
        <v>653160</v>
      </c>
      <c r="I150">
        <v>7735870807</v>
      </c>
      <c r="J150">
        <v>639223</v>
      </c>
      <c r="K150">
        <v>10353868663</v>
      </c>
      <c r="L150">
        <v>451845</v>
      </c>
      <c r="M150">
        <v>11534197362</v>
      </c>
      <c r="N150">
        <v>2869886</v>
      </c>
      <c r="O150">
        <v>41877269329</v>
      </c>
    </row>
    <row r="151" spans="1:15" ht="14.25">
      <c r="A151" t="s">
        <v>13</v>
      </c>
      <c r="B151">
        <v>10484</v>
      </c>
      <c r="C151">
        <v>20349444</v>
      </c>
      <c r="D151">
        <v>11908</v>
      </c>
      <c r="E151">
        <v>30996524</v>
      </c>
      <c r="F151">
        <v>45198</v>
      </c>
      <c r="G151">
        <v>158373792</v>
      </c>
      <c r="H151">
        <v>155698</v>
      </c>
      <c r="I151">
        <v>603174052</v>
      </c>
      <c r="J151">
        <v>104212</v>
      </c>
      <c r="K151">
        <v>733339844</v>
      </c>
      <c r="L151">
        <v>10178</v>
      </c>
      <c r="M151">
        <v>123428606</v>
      </c>
      <c r="N151">
        <v>337678</v>
      </c>
      <c r="O151">
        <v>1669662262</v>
      </c>
    </row>
    <row r="152" spans="1:15" ht="14.25">
      <c r="A152" t="s">
        <v>22</v>
      </c>
      <c r="B152">
        <v>7034</v>
      </c>
      <c r="C152">
        <v>53971882</v>
      </c>
      <c r="D152">
        <v>19486</v>
      </c>
      <c r="E152">
        <v>151425706</v>
      </c>
      <c r="F152">
        <v>38918</v>
      </c>
      <c r="G152">
        <v>315586062</v>
      </c>
      <c r="H152">
        <v>114217</v>
      </c>
      <c r="I152">
        <v>984778974</v>
      </c>
      <c r="J152">
        <v>118297</v>
      </c>
      <c r="K152">
        <v>1144050287</v>
      </c>
      <c r="L152">
        <v>100554</v>
      </c>
      <c r="M152">
        <v>1076028354</v>
      </c>
      <c r="N152">
        <v>398506</v>
      </c>
      <c r="O152">
        <v>3725841265</v>
      </c>
    </row>
    <row r="153" spans="1:15" ht="14.25">
      <c r="A153" t="s">
        <v>16</v>
      </c>
      <c r="B153">
        <v>8994</v>
      </c>
      <c r="C153">
        <v>203201442</v>
      </c>
      <c r="D153">
        <v>8133</v>
      </c>
      <c r="E153">
        <v>287127432</v>
      </c>
      <c r="F153">
        <v>12966</v>
      </c>
      <c r="G153">
        <v>514270458</v>
      </c>
      <c r="H153">
        <v>34587</v>
      </c>
      <c r="I153">
        <v>1470846762</v>
      </c>
      <c r="J153">
        <v>39828</v>
      </c>
      <c r="K153">
        <v>1762787280</v>
      </c>
      <c r="L153">
        <v>51339</v>
      </c>
      <c r="M153">
        <v>2310100983</v>
      </c>
      <c r="N153">
        <v>155847</v>
      </c>
      <c r="O153">
        <v>6548334357</v>
      </c>
    </row>
    <row r="154" spans="1:15" ht="14.25">
      <c r="A154" t="s">
        <v>15</v>
      </c>
      <c r="B154">
        <v>917</v>
      </c>
      <c r="C154">
        <v>9891679</v>
      </c>
      <c r="D154">
        <v>1963</v>
      </c>
      <c r="E154">
        <v>36505911</v>
      </c>
      <c r="F154">
        <v>10383</v>
      </c>
      <c r="G154">
        <v>217586148</v>
      </c>
      <c r="H154">
        <v>13437</v>
      </c>
      <c r="I154">
        <v>396969291</v>
      </c>
      <c r="J154">
        <v>17332</v>
      </c>
      <c r="K154">
        <v>638666868</v>
      </c>
      <c r="L154">
        <v>15419</v>
      </c>
      <c r="M154">
        <v>768498379</v>
      </c>
      <c r="N154">
        <v>59451</v>
      </c>
      <c r="O154">
        <v>2068118276</v>
      </c>
    </row>
    <row r="155" spans="1:15" ht="14.25">
      <c r="A155" t="s">
        <v>24</v>
      </c>
      <c r="B155">
        <v>282986</v>
      </c>
      <c r="C155">
        <v>2427453908</v>
      </c>
      <c r="D155">
        <v>286573</v>
      </c>
      <c r="E155">
        <v>3319375059</v>
      </c>
      <c r="F155">
        <v>379715</v>
      </c>
      <c r="G155">
        <v>4507217050</v>
      </c>
      <c r="H155">
        <v>335221</v>
      </c>
      <c r="I155">
        <v>4280101728</v>
      </c>
      <c r="J155">
        <v>359554</v>
      </c>
      <c r="K155">
        <v>6075024384</v>
      </c>
      <c r="L155">
        <v>274355</v>
      </c>
      <c r="M155">
        <v>7256141040</v>
      </c>
      <c r="N155">
        <v>1918404</v>
      </c>
      <c r="O155">
        <v>27865313169</v>
      </c>
    </row>
    <row r="156" spans="1:15" ht="14.25">
      <c r="A156" t="s">
        <v>34</v>
      </c>
      <c r="B156">
        <v>214974</v>
      </c>
      <c r="C156">
        <v>2427241844</v>
      </c>
      <c r="D156">
        <v>189017</v>
      </c>
      <c r="E156">
        <v>2607297003</v>
      </c>
      <c r="F156">
        <v>224800</v>
      </c>
      <c r="G156">
        <v>3466387560</v>
      </c>
      <c r="H156">
        <v>277593</v>
      </c>
      <c r="I156">
        <v>4774437135</v>
      </c>
      <c r="J156">
        <v>342613</v>
      </c>
      <c r="K156">
        <v>6622799893</v>
      </c>
      <c r="L156">
        <v>330569</v>
      </c>
      <c r="M156">
        <v>8250277328</v>
      </c>
      <c r="N156">
        <v>1579566</v>
      </c>
      <c r="O156">
        <v>28148440763</v>
      </c>
    </row>
    <row r="157" spans="1:15" ht="14.25">
      <c r="A157" t="s">
        <v>13</v>
      </c>
      <c r="B157">
        <v>1343</v>
      </c>
      <c r="C157">
        <v>5636571</v>
      </c>
      <c r="D157">
        <v>1731</v>
      </c>
      <c r="E157">
        <v>6702432</v>
      </c>
      <c r="F157">
        <v>1861</v>
      </c>
      <c r="G157">
        <v>18034951</v>
      </c>
      <c r="H157">
        <v>8601</v>
      </c>
      <c r="I157">
        <v>52328484</v>
      </c>
      <c r="J157">
        <v>7712</v>
      </c>
      <c r="K157">
        <v>65490304</v>
      </c>
      <c r="L157">
        <v>3073</v>
      </c>
      <c r="M157">
        <v>47828172</v>
      </c>
      <c r="N157">
        <v>24321</v>
      </c>
      <c r="O157">
        <v>196020914</v>
      </c>
    </row>
    <row r="158" spans="1:15" ht="14.25">
      <c r="A158" t="s">
        <v>22</v>
      </c>
      <c r="B158">
        <v>6215</v>
      </c>
      <c r="C158">
        <v>46519275</v>
      </c>
      <c r="D158">
        <v>15773</v>
      </c>
      <c r="E158">
        <v>124590927</v>
      </c>
      <c r="F158">
        <v>34313</v>
      </c>
      <c r="G158">
        <v>293650654</v>
      </c>
      <c r="H158">
        <v>102691</v>
      </c>
      <c r="I158">
        <v>948864840</v>
      </c>
      <c r="J158">
        <v>107249</v>
      </c>
      <c r="K158">
        <v>1042567529</v>
      </c>
      <c r="L158">
        <v>96020</v>
      </c>
      <c r="M158">
        <v>1018580160</v>
      </c>
      <c r="N158">
        <v>362261</v>
      </c>
      <c r="O158">
        <v>3474773385</v>
      </c>
    </row>
    <row r="159" spans="1:15" ht="14.25">
      <c r="A159" t="s">
        <v>16</v>
      </c>
      <c r="B159">
        <v>9976</v>
      </c>
      <c r="C159">
        <v>345748208</v>
      </c>
      <c r="D159">
        <v>6012</v>
      </c>
      <c r="E159">
        <v>293397624</v>
      </c>
      <c r="F159">
        <v>7948</v>
      </c>
      <c r="G159">
        <v>392289436</v>
      </c>
      <c r="H159">
        <v>22622</v>
      </c>
      <c r="I159">
        <v>1133045492</v>
      </c>
      <c r="J159">
        <v>38430</v>
      </c>
      <c r="K159">
        <v>1851518970</v>
      </c>
      <c r="L159">
        <v>48094</v>
      </c>
      <c r="M159">
        <v>3061183100</v>
      </c>
      <c r="N159">
        <v>133082</v>
      </c>
      <c r="O159">
        <v>7077182830</v>
      </c>
    </row>
    <row r="160" spans="1:15" ht="14.25">
      <c r="A160" t="s">
        <v>15</v>
      </c>
      <c r="B160">
        <v>350</v>
      </c>
      <c r="C160">
        <v>3055500</v>
      </c>
      <c r="D160">
        <v>540</v>
      </c>
      <c r="E160">
        <v>5120820</v>
      </c>
      <c r="F160">
        <v>7575</v>
      </c>
      <c r="G160">
        <v>174868875</v>
      </c>
      <c r="H160">
        <v>6790</v>
      </c>
      <c r="I160">
        <v>239028370</v>
      </c>
      <c r="J160">
        <v>9140</v>
      </c>
      <c r="K160">
        <v>249768780</v>
      </c>
      <c r="L160">
        <v>5526</v>
      </c>
      <c r="M160">
        <v>167879880</v>
      </c>
      <c r="N160">
        <v>29921</v>
      </c>
      <c r="O160">
        <v>839722225</v>
      </c>
    </row>
    <row r="161" spans="1:15" ht="14.25">
      <c r="A161" t="s">
        <v>24</v>
      </c>
      <c r="B161">
        <v>197090</v>
      </c>
      <c r="C161">
        <v>2026282290</v>
      </c>
      <c r="D161">
        <v>164961</v>
      </c>
      <c r="E161">
        <v>2177485200</v>
      </c>
      <c r="F161">
        <v>173103</v>
      </c>
      <c r="G161">
        <v>2587543644</v>
      </c>
      <c r="H161">
        <v>136889</v>
      </c>
      <c r="I161">
        <v>2401169949</v>
      </c>
      <c r="J161">
        <v>180082</v>
      </c>
      <c r="K161">
        <v>3413454310</v>
      </c>
      <c r="L161">
        <v>177856</v>
      </c>
      <c r="M161">
        <v>3954806016</v>
      </c>
      <c r="N161">
        <v>1029981</v>
      </c>
      <c r="O161">
        <v>16560741409</v>
      </c>
    </row>
    <row r="162" spans="1:15" ht="14.25">
      <c r="A162" t="s">
        <v>35</v>
      </c>
      <c r="B162">
        <v>147793</v>
      </c>
      <c r="C162">
        <v>2141416287</v>
      </c>
      <c r="D162">
        <v>155968</v>
      </c>
      <c r="E162">
        <v>2514147434</v>
      </c>
      <c r="F162">
        <v>201801</v>
      </c>
      <c r="G162">
        <v>3355466064</v>
      </c>
      <c r="H162">
        <v>257087</v>
      </c>
      <c r="I162">
        <v>4642696932</v>
      </c>
      <c r="J162">
        <v>361599</v>
      </c>
      <c r="K162">
        <v>8388618264</v>
      </c>
      <c r="L162">
        <v>322949</v>
      </c>
      <c r="M162">
        <v>9422714932</v>
      </c>
      <c r="N162">
        <v>1447197</v>
      </c>
      <c r="O162">
        <v>30465059913</v>
      </c>
    </row>
    <row r="163" spans="1:15" ht="14.25">
      <c r="A163" t="s">
        <v>13</v>
      </c>
      <c r="B163">
        <v>1529</v>
      </c>
      <c r="C163">
        <v>5700112</v>
      </c>
      <c r="D163">
        <v>4926</v>
      </c>
      <c r="E163">
        <v>14122842</v>
      </c>
      <c r="F163">
        <v>12556</v>
      </c>
      <c r="G163">
        <v>53789904</v>
      </c>
      <c r="H163">
        <v>36438</v>
      </c>
      <c r="I163">
        <v>151982898</v>
      </c>
      <c r="J163">
        <v>18875</v>
      </c>
      <c r="K163">
        <v>209059500</v>
      </c>
      <c r="L163">
        <v>5468</v>
      </c>
      <c r="M163">
        <v>74807708</v>
      </c>
      <c r="N163">
        <v>79792</v>
      </c>
      <c r="O163">
        <v>509462964</v>
      </c>
    </row>
    <row r="164" spans="1:15" ht="14.25">
      <c r="A164" t="s">
        <v>22</v>
      </c>
      <c r="B164">
        <v>3401</v>
      </c>
      <c r="C164">
        <v>24099486</v>
      </c>
      <c r="D164">
        <v>8402</v>
      </c>
      <c r="E164">
        <v>67560482</v>
      </c>
      <c r="F164">
        <v>17163</v>
      </c>
      <c r="G164">
        <v>141440283</v>
      </c>
      <c r="H164">
        <v>53478</v>
      </c>
      <c r="I164">
        <v>500874948</v>
      </c>
      <c r="J164">
        <v>61480</v>
      </c>
      <c r="K164">
        <v>605086160</v>
      </c>
      <c r="L164">
        <v>50752</v>
      </c>
      <c r="M164">
        <v>559693056</v>
      </c>
      <c r="N164">
        <v>194676</v>
      </c>
      <c r="O164">
        <v>1898754415</v>
      </c>
    </row>
    <row r="165" spans="1:15" ht="14.25">
      <c r="A165" t="s">
        <v>16</v>
      </c>
      <c r="B165">
        <v>10049</v>
      </c>
      <c r="C165">
        <v>369943886</v>
      </c>
      <c r="D165">
        <v>7617</v>
      </c>
      <c r="E165">
        <v>355340667</v>
      </c>
      <c r="F165">
        <v>12365</v>
      </c>
      <c r="G165">
        <v>602237325</v>
      </c>
      <c r="H165">
        <v>28497</v>
      </c>
      <c r="I165">
        <v>1401197490</v>
      </c>
      <c r="J165">
        <v>41666</v>
      </c>
      <c r="K165">
        <v>2087716596</v>
      </c>
      <c r="L165">
        <v>40164</v>
      </c>
      <c r="M165">
        <v>2159497788</v>
      </c>
      <c r="N165">
        <v>140358</v>
      </c>
      <c r="O165">
        <v>6975933752</v>
      </c>
    </row>
    <row r="166" spans="1:15" ht="14.25">
      <c r="A166" t="s">
        <v>15</v>
      </c>
      <c r="B166">
        <v>259</v>
      </c>
      <c r="C166">
        <v>2683758</v>
      </c>
      <c r="D166">
        <v>402</v>
      </c>
      <c r="E166">
        <v>4902390</v>
      </c>
      <c r="F166">
        <v>3565</v>
      </c>
      <c r="G166">
        <v>69560280</v>
      </c>
      <c r="H166">
        <v>3740</v>
      </c>
      <c r="I166">
        <v>108014940</v>
      </c>
      <c r="J166">
        <v>7812</v>
      </c>
      <c r="K166">
        <v>226594872</v>
      </c>
      <c r="L166">
        <v>6767</v>
      </c>
      <c r="M166">
        <v>219846296</v>
      </c>
      <c r="N166">
        <v>22545</v>
      </c>
      <c r="O166">
        <v>631602536</v>
      </c>
    </row>
    <row r="167" spans="1:15" ht="14.25">
      <c r="A167" t="s">
        <v>24</v>
      </c>
      <c r="B167">
        <v>132555</v>
      </c>
      <c r="C167">
        <v>1738989045</v>
      </c>
      <c r="D167">
        <v>134621</v>
      </c>
      <c r="E167">
        <v>2072221053</v>
      </c>
      <c r="F167">
        <v>156152</v>
      </c>
      <c r="G167">
        <v>2488438272</v>
      </c>
      <c r="H167">
        <v>134934</v>
      </c>
      <c r="I167">
        <v>2480626656</v>
      </c>
      <c r="J167">
        <v>231766</v>
      </c>
      <c r="K167">
        <v>5260161136</v>
      </c>
      <c r="L167">
        <v>219798</v>
      </c>
      <c r="M167">
        <v>6408870084</v>
      </c>
      <c r="N167">
        <v>1009826</v>
      </c>
      <c r="O167">
        <v>20449306246</v>
      </c>
    </row>
    <row r="168" spans="1:15" ht="14.25">
      <c r="A168" t="s">
        <v>36</v>
      </c>
      <c r="B168">
        <v>209718</v>
      </c>
      <c r="C168">
        <v>3635579400</v>
      </c>
      <c r="D168">
        <v>192351</v>
      </c>
      <c r="E168">
        <v>4177221337</v>
      </c>
      <c r="F168">
        <v>237852</v>
      </c>
      <c r="G168">
        <v>5724959542</v>
      </c>
      <c r="H168">
        <v>276674</v>
      </c>
      <c r="I168">
        <v>7169571499</v>
      </c>
      <c r="J168">
        <v>358704</v>
      </c>
      <c r="K168">
        <v>10096817024</v>
      </c>
      <c r="L168">
        <v>352004</v>
      </c>
      <c r="M168">
        <v>11538172385</v>
      </c>
      <c r="N168">
        <v>1627303</v>
      </c>
      <c r="O168">
        <v>42342321187</v>
      </c>
    </row>
    <row r="169" spans="1:15" ht="14.25">
      <c r="A169" t="s">
        <v>13</v>
      </c>
      <c r="B169">
        <v>515</v>
      </c>
      <c r="C169">
        <v>5868940</v>
      </c>
      <c r="D169">
        <v>352</v>
      </c>
      <c r="E169">
        <v>6120928</v>
      </c>
      <c r="F169">
        <v>1242</v>
      </c>
      <c r="G169">
        <v>28949778</v>
      </c>
      <c r="H169">
        <v>3656</v>
      </c>
      <c r="I169">
        <v>47809512</v>
      </c>
      <c r="J169">
        <v>3932</v>
      </c>
      <c r="K169">
        <v>33158556</v>
      </c>
      <c r="L169">
        <v>2504</v>
      </c>
      <c r="M169">
        <v>36703632</v>
      </c>
      <c r="N169">
        <v>12201</v>
      </c>
      <c r="O169">
        <v>158611346</v>
      </c>
    </row>
    <row r="170" spans="1:15" ht="14.25">
      <c r="A170" t="s">
        <v>22</v>
      </c>
      <c r="B170">
        <v>4641</v>
      </c>
      <c r="C170">
        <v>36325107</v>
      </c>
      <c r="D170">
        <v>11124</v>
      </c>
      <c r="E170">
        <v>90883080</v>
      </c>
      <c r="F170">
        <v>20398</v>
      </c>
      <c r="G170">
        <v>178217326</v>
      </c>
      <c r="H170">
        <v>60626</v>
      </c>
      <c r="I170">
        <v>550302202</v>
      </c>
      <c r="J170">
        <v>60163</v>
      </c>
      <c r="K170">
        <v>559094759</v>
      </c>
      <c r="L170">
        <v>52523</v>
      </c>
      <c r="M170">
        <v>540094009</v>
      </c>
      <c r="N170">
        <v>209475</v>
      </c>
      <c r="O170">
        <v>1954916483</v>
      </c>
    </row>
    <row r="171" spans="1:15" ht="14.25">
      <c r="A171" t="s">
        <v>16</v>
      </c>
      <c r="B171">
        <v>24145</v>
      </c>
      <c r="C171">
        <v>871586210</v>
      </c>
      <c r="D171">
        <v>18782</v>
      </c>
      <c r="E171">
        <v>782326646</v>
      </c>
      <c r="F171">
        <v>27636</v>
      </c>
      <c r="G171">
        <v>1275981756</v>
      </c>
      <c r="H171">
        <v>51802</v>
      </c>
      <c r="I171">
        <v>2280790258</v>
      </c>
      <c r="J171">
        <v>82040</v>
      </c>
      <c r="K171">
        <v>3970079680</v>
      </c>
      <c r="L171">
        <v>83660</v>
      </c>
      <c r="M171">
        <v>4320955340</v>
      </c>
      <c r="N171">
        <v>288065</v>
      </c>
      <c r="O171">
        <v>13501719890</v>
      </c>
    </row>
    <row r="172" spans="1:15" ht="14.25">
      <c r="A172" t="s">
        <v>15</v>
      </c>
      <c r="B172">
        <v>494</v>
      </c>
      <c r="C172">
        <v>4781920</v>
      </c>
      <c r="D172">
        <v>607</v>
      </c>
      <c r="E172">
        <v>8743835</v>
      </c>
      <c r="F172">
        <v>6182</v>
      </c>
      <c r="G172">
        <v>111498552</v>
      </c>
      <c r="H172">
        <v>11213</v>
      </c>
      <c r="I172">
        <v>398353038</v>
      </c>
      <c r="J172">
        <v>14452</v>
      </c>
      <c r="K172">
        <v>452188628</v>
      </c>
      <c r="L172">
        <v>11359</v>
      </c>
      <c r="M172">
        <v>454041948</v>
      </c>
      <c r="N172">
        <v>44307</v>
      </c>
      <c r="O172">
        <v>1429607921</v>
      </c>
    </row>
    <row r="173" spans="1:15" ht="14.25">
      <c r="A173" t="s">
        <v>24</v>
      </c>
      <c r="B173">
        <v>179923</v>
      </c>
      <c r="C173">
        <v>2717017223</v>
      </c>
      <c r="D173">
        <v>161486</v>
      </c>
      <c r="E173">
        <v>3289146848</v>
      </c>
      <c r="F173">
        <v>182394</v>
      </c>
      <c r="G173">
        <v>4130312130</v>
      </c>
      <c r="H173">
        <v>149377</v>
      </c>
      <c r="I173">
        <v>3892316489</v>
      </c>
      <c r="J173">
        <v>198117</v>
      </c>
      <c r="K173">
        <v>5082295401</v>
      </c>
      <c r="L173">
        <v>201958</v>
      </c>
      <c r="M173">
        <v>6186377456</v>
      </c>
      <c r="N173">
        <v>1073255</v>
      </c>
      <c r="O173">
        <v>25297465547</v>
      </c>
    </row>
    <row r="174" spans="1:15" ht="14.25">
      <c r="A174" t="s">
        <v>24</v>
      </c>
      <c r="B174">
        <v>1063979</v>
      </c>
      <c r="C174">
        <v>5999201480</v>
      </c>
      <c r="D174">
        <v>1158473</v>
      </c>
      <c r="E174">
        <v>8905241525</v>
      </c>
      <c r="F174">
        <v>1263323</v>
      </c>
      <c r="G174">
        <v>13045038413</v>
      </c>
      <c r="H174">
        <v>1387312</v>
      </c>
      <c r="I174">
        <v>16543175832</v>
      </c>
      <c r="J174">
        <v>1764446</v>
      </c>
      <c r="K174">
        <v>18131673316</v>
      </c>
      <c r="L174">
        <v>5345789</v>
      </c>
      <c r="M174">
        <v>67001220420</v>
      </c>
      <c r="N174">
        <v>11983322</v>
      </c>
      <c r="O174">
        <v>129625550986</v>
      </c>
    </row>
    <row r="175" spans="1:15" ht="14.25">
      <c r="A175" t="s">
        <v>13</v>
      </c>
      <c r="B175">
        <v>70033</v>
      </c>
      <c r="C175">
        <v>103298675</v>
      </c>
      <c r="D175">
        <v>30672</v>
      </c>
      <c r="E175">
        <v>65791440</v>
      </c>
      <c r="F175">
        <v>46713</v>
      </c>
      <c r="G175">
        <v>208480119</v>
      </c>
      <c r="H175">
        <v>154368</v>
      </c>
      <c r="I175">
        <v>694005697</v>
      </c>
      <c r="J175">
        <v>538958</v>
      </c>
      <c r="K175">
        <v>3020665367</v>
      </c>
      <c r="L175">
        <v>1722608</v>
      </c>
      <c r="M175">
        <v>16512757127</v>
      </c>
      <c r="N175">
        <v>2563352</v>
      </c>
      <c r="O175">
        <v>20604998425</v>
      </c>
    </row>
    <row r="176" spans="1:15" ht="14.25">
      <c r="A176" t="s">
        <v>22</v>
      </c>
      <c r="B176">
        <v>8679</v>
      </c>
      <c r="C176">
        <v>57359511</v>
      </c>
      <c r="D176">
        <v>21170</v>
      </c>
      <c r="E176">
        <v>157589480</v>
      </c>
      <c r="F176">
        <v>36422</v>
      </c>
      <c r="G176">
        <v>250911158</v>
      </c>
      <c r="H176">
        <v>77218</v>
      </c>
      <c r="I176">
        <v>596124512</v>
      </c>
      <c r="J176">
        <v>42525</v>
      </c>
      <c r="K176">
        <v>323901402</v>
      </c>
      <c r="L176">
        <v>117564</v>
      </c>
      <c r="M176">
        <v>1127176639</v>
      </c>
      <c r="N176">
        <v>303578</v>
      </c>
      <c r="O176">
        <v>2513062702</v>
      </c>
    </row>
    <row r="177" spans="1:15" ht="14.25">
      <c r="A177" t="s">
        <v>16</v>
      </c>
      <c r="B177">
        <v>16376</v>
      </c>
      <c r="C177">
        <v>355801352</v>
      </c>
      <c r="D177">
        <v>15702</v>
      </c>
      <c r="E177">
        <v>369499464</v>
      </c>
      <c r="F177">
        <v>26246</v>
      </c>
      <c r="G177">
        <v>838743422</v>
      </c>
      <c r="H177">
        <v>58484</v>
      </c>
      <c r="I177">
        <v>1961387450</v>
      </c>
      <c r="J177">
        <v>44824</v>
      </c>
      <c r="K177">
        <v>2007104014</v>
      </c>
      <c r="L177">
        <v>96684</v>
      </c>
      <c r="M177">
        <v>5312949844</v>
      </c>
      <c r="N177">
        <v>258316</v>
      </c>
      <c r="O177">
        <v>10845485546</v>
      </c>
    </row>
    <row r="178" spans="1:15" ht="14.25">
      <c r="A178" t="s">
        <v>15</v>
      </c>
      <c r="B178">
        <v>1972</v>
      </c>
      <c r="C178">
        <v>15781916</v>
      </c>
      <c r="D178">
        <v>3276</v>
      </c>
      <c r="E178">
        <v>36409464</v>
      </c>
      <c r="F178">
        <v>19326</v>
      </c>
      <c r="G178">
        <v>267993642</v>
      </c>
      <c r="H178">
        <v>41948</v>
      </c>
      <c r="I178">
        <v>648709013</v>
      </c>
      <c r="J178">
        <v>7655</v>
      </c>
      <c r="K178">
        <v>179201080</v>
      </c>
      <c r="L178">
        <v>8666</v>
      </c>
      <c r="M178">
        <v>253450966</v>
      </c>
      <c r="N178">
        <v>82843</v>
      </c>
      <c r="O178">
        <v>1401546081</v>
      </c>
    </row>
    <row r="179" spans="1:15" ht="14.25">
      <c r="A179" t="s">
        <v>24</v>
      </c>
      <c r="B179">
        <v>966919</v>
      </c>
      <c r="C179">
        <v>5466960026</v>
      </c>
      <c r="D179">
        <v>1087653</v>
      </c>
      <c r="E179">
        <v>8275951677</v>
      </c>
      <c r="F179">
        <v>1134616</v>
      </c>
      <c r="G179">
        <v>11478910072</v>
      </c>
      <c r="H179">
        <v>1055294</v>
      </c>
      <c r="I179">
        <v>12642949160</v>
      </c>
      <c r="J179">
        <v>1130484</v>
      </c>
      <c r="K179">
        <v>12600801453</v>
      </c>
      <c r="L179">
        <v>3400267</v>
      </c>
      <c r="M179">
        <v>43794885844</v>
      </c>
      <c r="N179">
        <v>8775233</v>
      </c>
      <c r="O179">
        <v>94260458232</v>
      </c>
    </row>
    <row r="180" spans="1:15" ht="14.25">
      <c r="A180" t="s">
        <v>37</v>
      </c>
      <c r="B180">
        <v>1050468</v>
      </c>
      <c r="C180">
        <v>13650424914</v>
      </c>
      <c r="D180">
        <v>1101884</v>
      </c>
      <c r="E180">
        <v>17495481052</v>
      </c>
      <c r="F180">
        <v>1316894</v>
      </c>
      <c r="G180">
        <v>23579613268</v>
      </c>
      <c r="H180">
        <v>1662580</v>
      </c>
      <c r="I180">
        <v>29151325458</v>
      </c>
      <c r="J180">
        <v>2517384</v>
      </c>
      <c r="K180">
        <v>49399446373</v>
      </c>
      <c r="L180">
        <v>2457457</v>
      </c>
      <c r="M180">
        <v>64364412437</v>
      </c>
      <c r="N180">
        <v>10106667</v>
      </c>
      <c r="O180">
        <v>197640703502</v>
      </c>
    </row>
    <row r="181" spans="1:15" ht="14.25">
      <c r="A181" t="s">
        <v>13</v>
      </c>
      <c r="B181">
        <v>8651</v>
      </c>
      <c r="C181">
        <v>32726733</v>
      </c>
      <c r="D181">
        <v>16321</v>
      </c>
      <c r="E181">
        <v>53663448</v>
      </c>
      <c r="F181">
        <v>50056</v>
      </c>
      <c r="G181">
        <v>221197464</v>
      </c>
      <c r="H181">
        <v>185631</v>
      </c>
      <c r="I181">
        <v>1043857107</v>
      </c>
      <c r="J181">
        <v>530652</v>
      </c>
      <c r="K181">
        <v>5668775610</v>
      </c>
      <c r="L181">
        <v>406727</v>
      </c>
      <c r="M181">
        <v>4989053699</v>
      </c>
      <c r="N181">
        <v>1198038</v>
      </c>
      <c r="O181">
        <v>12009274061</v>
      </c>
    </row>
    <row r="182" spans="1:15" ht="14.25">
      <c r="A182" t="s">
        <v>22</v>
      </c>
      <c r="B182">
        <v>25927</v>
      </c>
      <c r="C182">
        <v>221675850</v>
      </c>
      <c r="D182">
        <v>64632</v>
      </c>
      <c r="E182">
        <v>565594632</v>
      </c>
      <c r="F182">
        <v>127474</v>
      </c>
      <c r="G182">
        <v>1141529670</v>
      </c>
      <c r="H182">
        <v>393836</v>
      </c>
      <c r="I182">
        <v>3802316839</v>
      </c>
      <c r="J182">
        <v>455242</v>
      </c>
      <c r="K182">
        <v>4639764285</v>
      </c>
      <c r="L182">
        <v>412112</v>
      </c>
      <c r="M182">
        <v>4670663460</v>
      </c>
      <c r="N182">
        <v>1479223</v>
      </c>
      <c r="O182">
        <v>15041544736</v>
      </c>
    </row>
    <row r="183" spans="1:15" ht="14.25">
      <c r="A183" t="s">
        <v>16</v>
      </c>
      <c r="B183">
        <v>49563</v>
      </c>
      <c r="C183">
        <v>1741990761</v>
      </c>
      <c r="D183">
        <v>41217</v>
      </c>
      <c r="E183">
        <v>1761037542</v>
      </c>
      <c r="F183">
        <v>56976</v>
      </c>
      <c r="G183">
        <v>2701403088</v>
      </c>
      <c r="H183">
        <v>118526</v>
      </c>
      <c r="I183">
        <v>5707412987</v>
      </c>
      <c r="J183">
        <v>175845</v>
      </c>
      <c r="K183">
        <v>8509029643</v>
      </c>
      <c r="L183">
        <v>224504</v>
      </c>
      <c r="M183">
        <v>13099646591</v>
      </c>
      <c r="N183">
        <v>666631</v>
      </c>
      <c r="O183">
        <v>33520520612</v>
      </c>
    </row>
    <row r="184" spans="1:15" ht="14.25">
      <c r="A184" t="s">
        <v>15</v>
      </c>
      <c r="B184">
        <v>5877</v>
      </c>
      <c r="C184">
        <v>87332220</v>
      </c>
      <c r="D184">
        <v>9732</v>
      </c>
      <c r="E184">
        <v>192012360</v>
      </c>
      <c r="F184">
        <v>45121</v>
      </c>
      <c r="G184">
        <v>1050055912</v>
      </c>
      <c r="H184">
        <v>78201</v>
      </c>
      <c r="I184">
        <v>2546735144</v>
      </c>
      <c r="J184">
        <v>99646</v>
      </c>
      <c r="K184">
        <v>3679395540</v>
      </c>
      <c r="L184">
        <v>86126</v>
      </c>
      <c r="M184">
        <v>4560082168</v>
      </c>
      <c r="N184">
        <v>324703</v>
      </c>
      <c r="O184">
        <v>12115613344</v>
      </c>
    </row>
    <row r="185" spans="1:15" ht="14.25">
      <c r="A185" t="s">
        <v>24</v>
      </c>
      <c r="B185">
        <v>960450</v>
      </c>
      <c r="C185">
        <v>11566699350</v>
      </c>
      <c r="D185">
        <v>969982</v>
      </c>
      <c r="E185">
        <v>14923173070</v>
      </c>
      <c r="F185">
        <v>1037267</v>
      </c>
      <c r="G185">
        <v>18465427134</v>
      </c>
      <c r="H185">
        <v>886386</v>
      </c>
      <c r="I185">
        <v>16051003381</v>
      </c>
      <c r="J185">
        <v>1255999</v>
      </c>
      <c r="K185">
        <v>26902481295</v>
      </c>
      <c r="L185">
        <v>1327988</v>
      </c>
      <c r="M185">
        <v>37044966519</v>
      </c>
      <c r="N185">
        <v>6438072</v>
      </c>
      <c r="O185">
        <v>124953750749</v>
      </c>
    </row>
    <row r="186" spans="1:15" ht="14.25">
      <c r="A186" t="s">
        <v>38</v>
      </c>
      <c r="B186">
        <v>2467301</v>
      </c>
      <c r="C186">
        <v>30052003486</v>
      </c>
      <c r="D186">
        <v>2882440</v>
      </c>
      <c r="E186">
        <v>43302887277</v>
      </c>
      <c r="F186">
        <v>3441356</v>
      </c>
      <c r="G186">
        <v>64141008284</v>
      </c>
      <c r="H186">
        <v>4195894</v>
      </c>
      <c r="I186">
        <v>77404563286</v>
      </c>
      <c r="J186">
        <v>5519709</v>
      </c>
      <c r="K186">
        <v>120684502648</v>
      </c>
      <c r="L186">
        <v>5039260</v>
      </c>
      <c r="M186">
        <v>158613521017</v>
      </c>
      <c r="N186">
        <v>23545960</v>
      </c>
      <c r="O186">
        <v>494198485998</v>
      </c>
    </row>
    <row r="187" spans="1:15" ht="14.25">
      <c r="A187" t="s">
        <v>13</v>
      </c>
      <c r="B187">
        <v>153121</v>
      </c>
      <c r="C187">
        <v>289092448</v>
      </c>
      <c r="D187">
        <v>163279</v>
      </c>
      <c r="E187">
        <v>429913607</v>
      </c>
      <c r="F187">
        <v>269550</v>
      </c>
      <c r="G187">
        <v>1176046650</v>
      </c>
      <c r="H187">
        <v>887526</v>
      </c>
      <c r="I187">
        <v>4500644346</v>
      </c>
      <c r="J187">
        <v>1240491</v>
      </c>
      <c r="K187">
        <v>11085027576</v>
      </c>
      <c r="L187">
        <v>776377</v>
      </c>
      <c r="M187">
        <v>9679868436</v>
      </c>
      <c r="N187">
        <v>3490344</v>
      </c>
      <c r="O187">
        <v>27160593063</v>
      </c>
    </row>
    <row r="188" spans="1:15" ht="14.25">
      <c r="A188" t="s">
        <v>22</v>
      </c>
      <c r="B188">
        <v>37416</v>
      </c>
      <c r="C188">
        <v>329298216</v>
      </c>
      <c r="D188">
        <v>96848</v>
      </c>
      <c r="E188">
        <v>890614208</v>
      </c>
      <c r="F188">
        <v>169424</v>
      </c>
      <c r="G188">
        <v>1492964288</v>
      </c>
      <c r="H188">
        <v>431737</v>
      </c>
      <c r="I188">
        <v>3902470743</v>
      </c>
      <c r="J188">
        <v>521712</v>
      </c>
      <c r="K188">
        <v>4912440192</v>
      </c>
      <c r="L188">
        <v>472165</v>
      </c>
      <c r="M188">
        <v>5074829420</v>
      </c>
      <c r="N188">
        <v>1729302</v>
      </c>
      <c r="O188">
        <v>16602617067</v>
      </c>
    </row>
    <row r="189" spans="1:15" ht="14.25">
      <c r="A189" t="s">
        <v>16</v>
      </c>
      <c r="B189">
        <v>122190</v>
      </c>
      <c r="C189">
        <v>4915337130</v>
      </c>
      <c r="D189">
        <v>107028</v>
      </c>
      <c r="E189">
        <v>5162816664</v>
      </c>
      <c r="F189">
        <v>156109</v>
      </c>
      <c r="G189">
        <v>7866332510</v>
      </c>
      <c r="H189">
        <v>286859</v>
      </c>
      <c r="I189">
        <v>14774099077</v>
      </c>
      <c r="J189">
        <v>516074</v>
      </c>
      <c r="K189">
        <v>27125365514</v>
      </c>
      <c r="L189">
        <v>680663</v>
      </c>
      <c r="M189">
        <v>40864964531</v>
      </c>
      <c r="N189">
        <v>1868923</v>
      </c>
      <c r="O189">
        <v>100708915426</v>
      </c>
    </row>
    <row r="190" spans="1:15" ht="14.25">
      <c r="A190" t="s">
        <v>15</v>
      </c>
      <c r="B190">
        <v>10816</v>
      </c>
      <c r="C190">
        <v>109447104</v>
      </c>
      <c r="D190">
        <v>26836</v>
      </c>
      <c r="E190">
        <v>602656052</v>
      </c>
      <c r="F190">
        <v>104173</v>
      </c>
      <c r="G190">
        <v>3066019736</v>
      </c>
      <c r="H190">
        <v>217870</v>
      </c>
      <c r="I190">
        <v>8888442390</v>
      </c>
      <c r="J190">
        <v>246767</v>
      </c>
      <c r="K190">
        <v>9996037636</v>
      </c>
      <c r="L190">
        <v>241878</v>
      </c>
      <c r="M190">
        <v>12095593146</v>
      </c>
      <c r="N190">
        <v>848340</v>
      </c>
      <c r="O190">
        <v>34758196064</v>
      </c>
    </row>
    <row r="191" spans="1:15" ht="14.25">
      <c r="A191" t="s">
        <v>24</v>
      </c>
      <c r="B191">
        <v>2143758</v>
      </c>
      <c r="C191">
        <v>24408828588</v>
      </c>
      <c r="D191">
        <v>2488449</v>
      </c>
      <c r="E191">
        <v>36216886746</v>
      </c>
      <c r="F191">
        <v>2742100</v>
      </c>
      <c r="G191">
        <v>50539645100</v>
      </c>
      <c r="H191">
        <v>2371902</v>
      </c>
      <c r="I191">
        <v>45338906730</v>
      </c>
      <c r="J191">
        <v>2994665</v>
      </c>
      <c r="K191">
        <v>67565631730</v>
      </c>
      <c r="L191">
        <v>2868177</v>
      </c>
      <c r="M191">
        <v>90898265484</v>
      </c>
      <c r="N191">
        <v>15609051</v>
      </c>
      <c r="O191">
        <v>314968164378</v>
      </c>
    </row>
    <row r="192" spans="1:15" ht="14.25">
      <c r="A192" t="s">
        <v>39</v>
      </c>
      <c r="B192">
        <v>292807</v>
      </c>
      <c r="C192">
        <v>3034181808</v>
      </c>
      <c r="D192">
        <v>295051</v>
      </c>
      <c r="E192">
        <v>3575685877</v>
      </c>
      <c r="F192">
        <v>447887</v>
      </c>
      <c r="G192">
        <v>6324540579</v>
      </c>
      <c r="H192">
        <v>634492</v>
      </c>
      <c r="I192">
        <v>7917678078</v>
      </c>
      <c r="J192">
        <v>670146</v>
      </c>
      <c r="K192">
        <v>12093450584</v>
      </c>
      <c r="L192">
        <v>446667</v>
      </c>
      <c r="M192">
        <v>13182609364</v>
      </c>
      <c r="N192">
        <v>2787050</v>
      </c>
      <c r="O192">
        <v>46128146290</v>
      </c>
    </row>
    <row r="193" spans="1:15" ht="14.25">
      <c r="A193" t="s">
        <v>13</v>
      </c>
      <c r="B193">
        <v>11389</v>
      </c>
      <c r="C193">
        <v>19748526</v>
      </c>
      <c r="D193">
        <v>12371</v>
      </c>
      <c r="E193">
        <v>29814110</v>
      </c>
      <c r="F193">
        <v>46691</v>
      </c>
      <c r="G193">
        <v>170842369</v>
      </c>
      <c r="H193">
        <v>168620</v>
      </c>
      <c r="I193">
        <v>657280760</v>
      </c>
      <c r="J193">
        <v>142936</v>
      </c>
      <c r="K193">
        <v>1135769456</v>
      </c>
      <c r="L193">
        <v>23560</v>
      </c>
      <c r="M193">
        <v>307740720</v>
      </c>
      <c r="N193">
        <v>405567</v>
      </c>
      <c r="O193">
        <v>2321195941</v>
      </c>
    </row>
    <row r="194" spans="1:15" ht="14.25">
      <c r="A194" t="s">
        <v>22</v>
      </c>
      <c r="B194">
        <v>6065</v>
      </c>
      <c r="C194">
        <v>51655605</v>
      </c>
      <c r="D194">
        <v>14623</v>
      </c>
      <c r="E194">
        <v>125143634</v>
      </c>
      <c r="F194">
        <v>27043</v>
      </c>
      <c r="G194">
        <v>228486307</v>
      </c>
      <c r="H194">
        <v>90694</v>
      </c>
      <c r="I194">
        <v>806541742</v>
      </c>
      <c r="J194">
        <v>90776</v>
      </c>
      <c r="K194">
        <v>922374936</v>
      </c>
      <c r="L194">
        <v>77566</v>
      </c>
      <c r="M194">
        <v>851054152</v>
      </c>
      <c r="N194">
        <v>306767</v>
      </c>
      <c r="O194">
        <v>2985256376</v>
      </c>
    </row>
    <row r="195" spans="1:15" ht="14.25">
      <c r="A195" t="s">
        <v>16</v>
      </c>
      <c r="B195">
        <v>12450</v>
      </c>
      <c r="C195">
        <v>368470200</v>
      </c>
      <c r="D195">
        <v>9212</v>
      </c>
      <c r="E195">
        <v>338771300</v>
      </c>
      <c r="F195">
        <v>19202</v>
      </c>
      <c r="G195">
        <v>797094222</v>
      </c>
      <c r="H195">
        <v>42525</v>
      </c>
      <c r="I195">
        <v>1789366950</v>
      </c>
      <c r="J195">
        <v>53156</v>
      </c>
      <c r="K195">
        <v>3031380368</v>
      </c>
      <c r="L195">
        <v>67681</v>
      </c>
      <c r="M195">
        <v>3713656470</v>
      </c>
      <c r="N195">
        <v>204226</v>
      </c>
      <c r="O195">
        <v>10038739510</v>
      </c>
    </row>
    <row r="196" spans="1:15" ht="14.25">
      <c r="A196" t="s">
        <v>15</v>
      </c>
      <c r="B196">
        <v>1038</v>
      </c>
      <c r="C196">
        <v>13627902</v>
      </c>
      <c r="D196">
        <v>1364</v>
      </c>
      <c r="E196">
        <v>23854996</v>
      </c>
      <c r="F196">
        <v>10309</v>
      </c>
      <c r="G196">
        <v>234890565</v>
      </c>
      <c r="H196">
        <v>12218</v>
      </c>
      <c r="I196">
        <v>441155326</v>
      </c>
      <c r="J196">
        <v>13048</v>
      </c>
      <c r="K196">
        <v>490839664</v>
      </c>
      <c r="L196">
        <v>11031</v>
      </c>
      <c r="M196">
        <v>554506308</v>
      </c>
      <c r="N196">
        <v>49008</v>
      </c>
      <c r="O196">
        <v>1758874761</v>
      </c>
    </row>
    <row r="197" spans="1:15" ht="14.25">
      <c r="A197" t="s">
        <v>24</v>
      </c>
      <c r="B197">
        <v>261865</v>
      </c>
      <c r="C197">
        <v>2580679575</v>
      </c>
      <c r="D197">
        <v>257481</v>
      </c>
      <c r="E197">
        <v>3058101837</v>
      </c>
      <c r="F197">
        <v>344642</v>
      </c>
      <c r="G197">
        <v>4893227116</v>
      </c>
      <c r="H197">
        <v>320435</v>
      </c>
      <c r="I197">
        <v>4223333300</v>
      </c>
      <c r="J197">
        <v>370230</v>
      </c>
      <c r="K197">
        <v>6513086160</v>
      </c>
      <c r="L197">
        <v>266829</v>
      </c>
      <c r="M197">
        <v>7755651714</v>
      </c>
      <c r="N197">
        <v>1821482</v>
      </c>
      <c r="O197">
        <v>29024079702</v>
      </c>
    </row>
    <row r="198" spans="1:15" ht="14.25">
      <c r="A198" t="s">
        <v>40</v>
      </c>
      <c r="B198">
        <v>298798</v>
      </c>
      <c r="C198">
        <v>3595781068</v>
      </c>
      <c r="D198">
        <v>302769</v>
      </c>
      <c r="E198">
        <v>4615966448</v>
      </c>
      <c r="F198">
        <v>323504</v>
      </c>
      <c r="G198">
        <v>6208382155</v>
      </c>
      <c r="H198">
        <v>387443</v>
      </c>
      <c r="I198">
        <v>7210000750</v>
      </c>
      <c r="J198">
        <v>377885</v>
      </c>
      <c r="K198">
        <v>7731565530</v>
      </c>
      <c r="L198">
        <v>172951</v>
      </c>
      <c r="M198">
        <v>4185992600</v>
      </c>
      <c r="N198">
        <v>1863350</v>
      </c>
      <c r="O198">
        <v>33547688551</v>
      </c>
    </row>
    <row r="199" spans="1:15" ht="14.25">
      <c r="A199" t="s">
        <v>13</v>
      </c>
      <c r="B199">
        <v>9377</v>
      </c>
      <c r="C199">
        <v>17431843</v>
      </c>
      <c r="D199">
        <v>7489</v>
      </c>
      <c r="E199">
        <v>21433518</v>
      </c>
      <c r="F199">
        <v>8389</v>
      </c>
      <c r="G199">
        <v>41013821</v>
      </c>
      <c r="H199">
        <v>32959</v>
      </c>
      <c r="I199">
        <v>126101134</v>
      </c>
      <c r="J199">
        <v>36132</v>
      </c>
      <c r="K199">
        <v>253104660</v>
      </c>
      <c r="L199">
        <v>7638</v>
      </c>
      <c r="M199">
        <v>97315758</v>
      </c>
      <c r="N199">
        <v>101984</v>
      </c>
      <c r="O199">
        <v>556400734</v>
      </c>
    </row>
    <row r="200" spans="1:15" ht="14.25">
      <c r="A200" t="s">
        <v>22</v>
      </c>
      <c r="B200">
        <v>6232</v>
      </c>
      <c r="C200">
        <v>52062128</v>
      </c>
      <c r="D200">
        <v>16760</v>
      </c>
      <c r="E200">
        <v>146130440</v>
      </c>
      <c r="F200">
        <v>30244</v>
      </c>
      <c r="G200">
        <v>266721836</v>
      </c>
      <c r="H200">
        <v>84881</v>
      </c>
      <c r="I200">
        <v>760958165</v>
      </c>
      <c r="J200">
        <v>80248</v>
      </c>
      <c r="K200">
        <v>764281952</v>
      </c>
      <c r="L200">
        <v>38530</v>
      </c>
      <c r="M200">
        <v>417087250</v>
      </c>
      <c r="N200">
        <v>256895</v>
      </c>
      <c r="O200">
        <v>2407241771</v>
      </c>
    </row>
    <row r="201" spans="1:15" ht="14.25">
      <c r="A201" t="s">
        <v>16</v>
      </c>
      <c r="B201">
        <v>14972</v>
      </c>
      <c r="C201">
        <v>509362412</v>
      </c>
      <c r="D201">
        <v>10641</v>
      </c>
      <c r="E201">
        <v>440069196</v>
      </c>
      <c r="F201">
        <v>15018</v>
      </c>
      <c r="G201">
        <v>654078954</v>
      </c>
      <c r="H201">
        <v>29726</v>
      </c>
      <c r="I201">
        <v>1239098584</v>
      </c>
      <c r="J201">
        <v>30513</v>
      </c>
      <c r="K201">
        <v>1394993334</v>
      </c>
      <c r="L201">
        <v>14344</v>
      </c>
      <c r="M201">
        <v>727886280</v>
      </c>
      <c r="N201">
        <v>115214</v>
      </c>
      <c r="O201">
        <v>4965488760</v>
      </c>
    </row>
    <row r="202" spans="1:15" ht="14.25">
      <c r="A202" t="s">
        <v>15</v>
      </c>
      <c r="B202">
        <v>2023</v>
      </c>
      <c r="C202">
        <v>29695617</v>
      </c>
      <c r="D202">
        <v>3396</v>
      </c>
      <c r="E202">
        <v>74413152</v>
      </c>
      <c r="F202">
        <v>14152</v>
      </c>
      <c r="G202">
        <v>380066112</v>
      </c>
      <c r="H202">
        <v>25439</v>
      </c>
      <c r="I202">
        <v>947119409</v>
      </c>
      <c r="J202">
        <v>23425</v>
      </c>
      <c r="K202">
        <v>840512425</v>
      </c>
      <c r="L202">
        <v>5768</v>
      </c>
      <c r="M202">
        <v>179644360</v>
      </c>
      <c r="N202">
        <v>74203</v>
      </c>
      <c r="O202">
        <v>2451451075</v>
      </c>
    </row>
    <row r="203" spans="1:15" ht="14.25">
      <c r="A203" t="s">
        <v>24</v>
      </c>
      <c r="B203">
        <v>266194</v>
      </c>
      <c r="C203">
        <v>2987229068</v>
      </c>
      <c r="D203">
        <v>264483</v>
      </c>
      <c r="E203">
        <v>3933920142</v>
      </c>
      <c r="F203">
        <v>255701</v>
      </c>
      <c r="G203">
        <v>4866501432</v>
      </c>
      <c r="H203">
        <v>214438</v>
      </c>
      <c r="I203">
        <v>4136723458</v>
      </c>
      <c r="J203">
        <v>207567</v>
      </c>
      <c r="K203">
        <v>4478673159</v>
      </c>
      <c r="L203">
        <v>106671</v>
      </c>
      <c r="M203">
        <v>2764058952</v>
      </c>
      <c r="N203">
        <v>1315054</v>
      </c>
      <c r="O203">
        <v>23167106211</v>
      </c>
    </row>
    <row r="204" spans="1:15" ht="14.25">
      <c r="A204" t="s">
        <v>41</v>
      </c>
      <c r="B204">
        <v>234208</v>
      </c>
      <c r="C204">
        <v>2368820868</v>
      </c>
      <c r="D204">
        <v>245469</v>
      </c>
      <c r="E204">
        <v>3232080486</v>
      </c>
      <c r="F204">
        <v>294587</v>
      </c>
      <c r="G204">
        <v>4571332741</v>
      </c>
      <c r="H204">
        <v>353715</v>
      </c>
      <c r="I204">
        <v>5207986891</v>
      </c>
      <c r="J204">
        <v>400912</v>
      </c>
      <c r="K204">
        <v>7514656944</v>
      </c>
      <c r="L204">
        <v>365331</v>
      </c>
      <c r="M204">
        <v>10243142800</v>
      </c>
      <c r="N204">
        <v>1894222</v>
      </c>
      <c r="O204">
        <v>33138020730</v>
      </c>
    </row>
    <row r="205" spans="1:15" ht="14.25">
      <c r="A205" t="s">
        <v>13</v>
      </c>
      <c r="B205">
        <v>3119</v>
      </c>
      <c r="C205">
        <v>7370197</v>
      </c>
      <c r="D205">
        <v>4444</v>
      </c>
      <c r="E205">
        <v>12256552</v>
      </c>
      <c r="F205">
        <v>6492</v>
      </c>
      <c r="G205">
        <v>25085088</v>
      </c>
      <c r="H205">
        <v>32530</v>
      </c>
      <c r="I205">
        <v>73192500</v>
      </c>
      <c r="J205">
        <v>27725</v>
      </c>
      <c r="K205">
        <v>144474975</v>
      </c>
      <c r="L205">
        <v>3882</v>
      </c>
      <c r="M205">
        <v>55927974</v>
      </c>
      <c r="N205">
        <v>78192</v>
      </c>
      <c r="O205">
        <v>318307286</v>
      </c>
    </row>
    <row r="206" spans="1:15" ht="14.25">
      <c r="A206" t="s">
        <v>22</v>
      </c>
      <c r="B206">
        <v>6179</v>
      </c>
      <c r="C206">
        <v>48171484</v>
      </c>
      <c r="D206">
        <v>15515</v>
      </c>
      <c r="E206">
        <v>124787145</v>
      </c>
      <c r="F206">
        <v>31972</v>
      </c>
      <c r="G206">
        <v>269491988</v>
      </c>
      <c r="H206">
        <v>99475</v>
      </c>
      <c r="I206">
        <v>862149825</v>
      </c>
      <c r="J206">
        <v>107733</v>
      </c>
      <c r="K206">
        <v>948589065</v>
      </c>
      <c r="L206">
        <v>92130</v>
      </c>
      <c r="M206">
        <v>871826190</v>
      </c>
      <c r="N206">
        <v>353004</v>
      </c>
      <c r="O206">
        <v>3125015697</v>
      </c>
    </row>
    <row r="207" spans="1:15" ht="14.25">
      <c r="A207" t="s">
        <v>16</v>
      </c>
      <c r="B207">
        <v>9839</v>
      </c>
      <c r="C207">
        <v>320161060</v>
      </c>
      <c r="D207">
        <v>8931</v>
      </c>
      <c r="E207">
        <v>381996732</v>
      </c>
      <c r="F207">
        <v>14217</v>
      </c>
      <c r="G207">
        <v>606568305</v>
      </c>
      <c r="H207">
        <v>29326</v>
      </c>
      <c r="I207">
        <v>1171339092</v>
      </c>
      <c r="J207">
        <v>46001</v>
      </c>
      <c r="K207">
        <v>2066088914</v>
      </c>
      <c r="L207">
        <v>59295</v>
      </c>
      <c r="M207">
        <v>3282867675</v>
      </c>
      <c r="N207">
        <v>167609</v>
      </c>
      <c r="O207">
        <v>7829021778</v>
      </c>
    </row>
    <row r="208" spans="1:15" ht="14.25">
      <c r="A208" t="s">
        <v>15</v>
      </c>
      <c r="B208">
        <v>813</v>
      </c>
      <c r="C208">
        <v>5660919</v>
      </c>
      <c r="D208">
        <v>1448</v>
      </c>
      <c r="E208">
        <v>27559784</v>
      </c>
      <c r="F208">
        <v>9173</v>
      </c>
      <c r="G208">
        <v>205025723</v>
      </c>
      <c r="H208">
        <v>13670</v>
      </c>
      <c r="I208">
        <v>472243820</v>
      </c>
      <c r="J208">
        <v>16373</v>
      </c>
      <c r="K208">
        <v>625939790</v>
      </c>
      <c r="L208">
        <v>12701</v>
      </c>
      <c r="M208">
        <v>605151846</v>
      </c>
      <c r="N208">
        <v>54178</v>
      </c>
      <c r="O208">
        <v>1941581882</v>
      </c>
    </row>
    <row r="209" spans="1:15" ht="14.25">
      <c r="A209" t="s">
        <v>24</v>
      </c>
      <c r="B209">
        <v>214258</v>
      </c>
      <c r="C209">
        <v>1987457208</v>
      </c>
      <c r="D209">
        <v>215131</v>
      </c>
      <c r="E209">
        <v>2685480273</v>
      </c>
      <c r="F209">
        <v>232733</v>
      </c>
      <c r="G209">
        <v>3465161637</v>
      </c>
      <c r="H209">
        <v>178714</v>
      </c>
      <c r="I209">
        <v>2629061654</v>
      </c>
      <c r="J209">
        <v>203080</v>
      </c>
      <c r="K209">
        <v>3729564200</v>
      </c>
      <c r="L209">
        <v>197323</v>
      </c>
      <c r="M209">
        <v>5427369115</v>
      </c>
      <c r="N209">
        <v>1241239</v>
      </c>
      <c r="O209">
        <v>19924094087</v>
      </c>
    </row>
    <row r="210" spans="1:15" ht="14.25">
      <c r="A210" t="s">
        <v>42</v>
      </c>
      <c r="B210">
        <v>196784</v>
      </c>
      <c r="C210">
        <v>4642004853</v>
      </c>
      <c r="D210">
        <v>254072</v>
      </c>
      <c r="E210">
        <v>8083102300</v>
      </c>
      <c r="F210">
        <v>257747</v>
      </c>
      <c r="G210">
        <v>8419437608</v>
      </c>
      <c r="H210">
        <v>286550</v>
      </c>
      <c r="I210">
        <v>9570923702</v>
      </c>
      <c r="J210">
        <v>328417</v>
      </c>
      <c r="K210">
        <v>11567392871</v>
      </c>
      <c r="L210">
        <v>340218</v>
      </c>
      <c r="M210">
        <v>14080246030</v>
      </c>
      <c r="N210">
        <v>1663788</v>
      </c>
      <c r="O210">
        <v>56363107364</v>
      </c>
    </row>
    <row r="211" spans="1:15" ht="14.25">
      <c r="A211" t="s">
        <v>13</v>
      </c>
      <c r="B211">
        <v>704</v>
      </c>
      <c r="C211">
        <v>9294912</v>
      </c>
      <c r="D211">
        <v>575</v>
      </c>
      <c r="E211">
        <v>10209125</v>
      </c>
      <c r="H211">
        <v>4458</v>
      </c>
      <c r="I211">
        <v>43198020</v>
      </c>
      <c r="J211">
        <v>5797</v>
      </c>
      <c r="K211">
        <v>57639571</v>
      </c>
      <c r="L211">
        <v>2276</v>
      </c>
      <c r="M211">
        <v>47925732</v>
      </c>
      <c r="N211">
        <v>13810</v>
      </c>
      <c r="O211">
        <v>168267360</v>
      </c>
    </row>
    <row r="212" spans="1:15" ht="14.25">
      <c r="A212" t="s">
        <v>22</v>
      </c>
      <c r="B212">
        <v>2419</v>
      </c>
      <c r="C212">
        <v>22733762</v>
      </c>
      <c r="D212">
        <v>5666</v>
      </c>
      <c r="E212">
        <v>52784456</v>
      </c>
      <c r="F212">
        <v>10606</v>
      </c>
      <c r="G212">
        <v>102305476</v>
      </c>
      <c r="H212">
        <v>30308</v>
      </c>
      <c r="I212">
        <v>318931084</v>
      </c>
      <c r="J212">
        <v>31970</v>
      </c>
      <c r="K212">
        <v>323824130</v>
      </c>
      <c r="L212">
        <v>27068</v>
      </c>
      <c r="M212">
        <v>322515220</v>
      </c>
      <c r="N212">
        <v>108037</v>
      </c>
      <c r="O212">
        <v>1143094128</v>
      </c>
    </row>
    <row r="213" spans="1:15" ht="14.25">
      <c r="A213" t="s">
        <v>16</v>
      </c>
      <c r="B213">
        <v>32797</v>
      </c>
      <c r="C213">
        <v>1171738419</v>
      </c>
      <c r="D213">
        <v>38321</v>
      </c>
      <c r="E213">
        <v>1658187991</v>
      </c>
      <c r="F213">
        <v>42274</v>
      </c>
      <c r="G213">
        <v>2037310882</v>
      </c>
      <c r="H213">
        <v>78505</v>
      </c>
      <c r="I213">
        <v>3744924015</v>
      </c>
      <c r="J213">
        <v>87245</v>
      </c>
      <c r="K213">
        <v>4251797830</v>
      </c>
      <c r="L213">
        <v>94526</v>
      </c>
      <c r="M213">
        <v>5021882802</v>
      </c>
      <c r="N213">
        <v>373668</v>
      </c>
      <c r="O213">
        <v>17885841939</v>
      </c>
    </row>
    <row r="214" spans="1:15" ht="14.25">
      <c r="A214" t="s">
        <v>15</v>
      </c>
      <c r="B214">
        <v>592</v>
      </c>
      <c r="C214">
        <v>7134784</v>
      </c>
      <c r="D214">
        <v>827</v>
      </c>
      <c r="E214">
        <v>14827283</v>
      </c>
      <c r="F214">
        <v>4344</v>
      </c>
      <c r="G214">
        <v>102509712</v>
      </c>
      <c r="H214">
        <v>6778</v>
      </c>
      <c r="I214">
        <v>167640274</v>
      </c>
      <c r="J214">
        <v>6350</v>
      </c>
      <c r="K214">
        <v>224802700</v>
      </c>
      <c r="L214">
        <v>5190</v>
      </c>
      <c r="M214">
        <v>221119950</v>
      </c>
      <c r="N214">
        <v>24081</v>
      </c>
      <c r="O214">
        <v>738034703</v>
      </c>
    </row>
    <row r="215" spans="1:15" ht="14.25">
      <c r="A215" t="s">
        <v>24</v>
      </c>
      <c r="B215">
        <v>160272</v>
      </c>
      <c r="C215">
        <v>3431102976</v>
      </c>
      <c r="D215">
        <v>208683</v>
      </c>
      <c r="E215">
        <v>6347093445</v>
      </c>
      <c r="F215">
        <v>200523</v>
      </c>
      <c r="G215">
        <v>6177311538</v>
      </c>
      <c r="H215">
        <v>166501</v>
      </c>
      <c r="I215">
        <v>5296230309</v>
      </c>
      <c r="J215">
        <v>197055</v>
      </c>
      <c r="K215">
        <v>6709328640</v>
      </c>
      <c r="L215">
        <v>211158</v>
      </c>
      <c r="M215">
        <v>8466802326</v>
      </c>
      <c r="N215">
        <v>1144192</v>
      </c>
      <c r="O215">
        <v>36427869234</v>
      </c>
    </row>
    <row r="216" spans="1:15" ht="14.25">
      <c r="A216" t="s">
        <v>43</v>
      </c>
      <c r="B216">
        <v>236099</v>
      </c>
      <c r="C216">
        <v>3573728002</v>
      </c>
      <c r="D216">
        <v>215523</v>
      </c>
      <c r="E216">
        <v>3870584305</v>
      </c>
      <c r="F216">
        <v>265707</v>
      </c>
      <c r="G216">
        <v>5026475377</v>
      </c>
      <c r="H216">
        <v>309085</v>
      </c>
      <c r="I216">
        <v>6268744133</v>
      </c>
      <c r="J216">
        <v>367611</v>
      </c>
      <c r="K216">
        <v>8171920973</v>
      </c>
      <c r="L216">
        <v>364442</v>
      </c>
      <c r="M216">
        <v>10801022562</v>
      </c>
      <c r="N216">
        <v>1758467</v>
      </c>
      <c r="O216">
        <v>37712475352</v>
      </c>
    </row>
    <row r="217" spans="1:15" ht="14.25">
      <c r="A217" t="s">
        <v>13</v>
      </c>
      <c r="B217">
        <v>722</v>
      </c>
      <c r="C217">
        <v>6261184</v>
      </c>
      <c r="D217">
        <v>1016</v>
      </c>
      <c r="E217">
        <v>7028688</v>
      </c>
      <c r="F217">
        <v>3826</v>
      </c>
      <c r="G217">
        <v>30849038</v>
      </c>
      <c r="H217">
        <v>12090</v>
      </c>
      <c r="I217">
        <v>53727960</v>
      </c>
      <c r="J217">
        <v>22695</v>
      </c>
      <c r="K217">
        <v>129270720</v>
      </c>
      <c r="L217">
        <v>4219</v>
      </c>
      <c r="M217">
        <v>45037825</v>
      </c>
      <c r="N217">
        <v>44568</v>
      </c>
      <c r="O217">
        <v>272175415</v>
      </c>
    </row>
    <row r="218" spans="1:15" ht="14.25">
      <c r="A218" t="s">
        <v>22</v>
      </c>
      <c r="B218">
        <v>5280</v>
      </c>
      <c r="C218">
        <v>39695040</v>
      </c>
      <c r="D218">
        <v>13904</v>
      </c>
      <c r="E218">
        <v>111106864</v>
      </c>
      <c r="F218">
        <v>27715</v>
      </c>
      <c r="G218">
        <v>229119905</v>
      </c>
      <c r="H218">
        <v>82277</v>
      </c>
      <c r="I218">
        <v>706430322</v>
      </c>
      <c r="J218">
        <v>91211</v>
      </c>
      <c r="K218">
        <v>818709936</v>
      </c>
      <c r="L218">
        <v>82919</v>
      </c>
      <c r="M218">
        <v>837979414</v>
      </c>
      <c r="N218">
        <v>303306</v>
      </c>
      <c r="O218">
        <v>2743041481</v>
      </c>
    </row>
    <row r="219" spans="1:15" ht="14.25">
      <c r="A219" t="s">
        <v>16</v>
      </c>
      <c r="B219">
        <v>17048</v>
      </c>
      <c r="C219">
        <v>660831624</v>
      </c>
      <c r="D219">
        <v>12307</v>
      </c>
      <c r="E219">
        <v>525705812</v>
      </c>
      <c r="F219">
        <v>18848</v>
      </c>
      <c r="G219">
        <v>778158528</v>
      </c>
      <c r="H219">
        <v>38817</v>
      </c>
      <c r="I219">
        <v>1774169802</v>
      </c>
      <c r="J219">
        <v>53963</v>
      </c>
      <c r="K219">
        <v>2609218976</v>
      </c>
      <c r="L219">
        <v>65543</v>
      </c>
      <c r="M219">
        <v>3407515027</v>
      </c>
      <c r="N219">
        <v>206526</v>
      </c>
      <c r="O219">
        <v>9755599769</v>
      </c>
    </row>
    <row r="220" spans="1:15" ht="14.25">
      <c r="A220" t="s">
        <v>15</v>
      </c>
      <c r="B220">
        <v>900</v>
      </c>
      <c r="C220">
        <v>14384700</v>
      </c>
      <c r="D220">
        <v>1167</v>
      </c>
      <c r="E220">
        <v>23842977</v>
      </c>
      <c r="F220">
        <v>7495</v>
      </c>
      <c r="G220">
        <v>169184635</v>
      </c>
      <c r="H220">
        <v>9355</v>
      </c>
      <c r="I220">
        <v>265429415</v>
      </c>
      <c r="J220">
        <v>10501</v>
      </c>
      <c r="K220">
        <v>404866055</v>
      </c>
      <c r="L220">
        <v>9795</v>
      </c>
      <c r="M220">
        <v>531084900</v>
      </c>
      <c r="N220">
        <v>39213</v>
      </c>
      <c r="O220">
        <v>1408792682</v>
      </c>
    </row>
    <row r="221" spans="1:15" ht="14.25">
      <c r="A221" t="s">
        <v>24</v>
      </c>
      <c r="B221">
        <v>212149</v>
      </c>
      <c r="C221">
        <v>2852555454</v>
      </c>
      <c r="D221">
        <v>187129</v>
      </c>
      <c r="E221">
        <v>3202899964</v>
      </c>
      <c r="F221">
        <v>207823</v>
      </c>
      <c r="G221">
        <v>3819163271</v>
      </c>
      <c r="H221">
        <v>166546</v>
      </c>
      <c r="I221">
        <v>3468986634</v>
      </c>
      <c r="J221">
        <v>189241</v>
      </c>
      <c r="K221">
        <v>4209855286</v>
      </c>
      <c r="L221">
        <v>201966</v>
      </c>
      <c r="M221">
        <v>5979405396</v>
      </c>
      <c r="N221">
        <v>1164854</v>
      </c>
      <c r="O221">
        <v>23532866005</v>
      </c>
    </row>
    <row r="222" spans="1:15" ht="14.25">
      <c r="A222" t="s">
        <v>44</v>
      </c>
      <c r="B222">
        <v>237241</v>
      </c>
      <c r="C222">
        <v>3111577365</v>
      </c>
      <c r="D222">
        <v>236785</v>
      </c>
      <c r="E222">
        <v>3625642696</v>
      </c>
      <c r="F222">
        <v>371409</v>
      </c>
      <c r="G222">
        <v>6226657076</v>
      </c>
      <c r="H222">
        <v>551361</v>
      </c>
      <c r="I222">
        <v>7616526628</v>
      </c>
      <c r="J222">
        <v>561309</v>
      </c>
      <c r="K222">
        <v>11461726022</v>
      </c>
      <c r="L222">
        <v>414642</v>
      </c>
      <c r="M222">
        <v>13904329811</v>
      </c>
      <c r="N222">
        <v>2372747</v>
      </c>
      <c r="O222">
        <v>45946459598</v>
      </c>
    </row>
    <row r="223" spans="1:15" ht="14.25">
      <c r="A223" t="s">
        <v>13</v>
      </c>
      <c r="B223">
        <v>3637</v>
      </c>
      <c r="C223">
        <v>10172689</v>
      </c>
      <c r="D223">
        <v>6044</v>
      </c>
      <c r="E223">
        <v>19086952</v>
      </c>
      <c r="F223">
        <v>27926</v>
      </c>
      <c r="G223">
        <v>116088382</v>
      </c>
      <c r="H223">
        <v>131863</v>
      </c>
      <c r="I223">
        <v>403896369</v>
      </c>
      <c r="J223">
        <v>91150</v>
      </c>
      <c r="K223">
        <v>564127350</v>
      </c>
      <c r="L223">
        <v>15709</v>
      </c>
      <c r="M223">
        <v>213281093</v>
      </c>
      <c r="N223">
        <v>276329</v>
      </c>
      <c r="O223">
        <v>1326652835</v>
      </c>
    </row>
    <row r="224" spans="1:15" ht="14.25">
      <c r="A224" t="s">
        <v>22</v>
      </c>
      <c r="B224">
        <v>4581</v>
      </c>
      <c r="C224">
        <v>36492246</v>
      </c>
      <c r="D224">
        <v>11340</v>
      </c>
      <c r="E224">
        <v>94507560</v>
      </c>
      <c r="F224">
        <v>22400</v>
      </c>
      <c r="G224">
        <v>191811200</v>
      </c>
      <c r="H224">
        <v>68992</v>
      </c>
      <c r="I224">
        <v>601955200</v>
      </c>
      <c r="J224">
        <v>73643</v>
      </c>
      <c r="K224">
        <v>682007823</v>
      </c>
      <c r="L224">
        <v>63704</v>
      </c>
      <c r="M224">
        <v>645512632</v>
      </c>
      <c r="N224">
        <v>244660</v>
      </c>
      <c r="O224">
        <v>2252286661</v>
      </c>
    </row>
    <row r="225" spans="1:15" ht="14.25">
      <c r="A225" t="s">
        <v>16</v>
      </c>
      <c r="B225">
        <v>20135</v>
      </c>
      <c r="C225">
        <v>549282800</v>
      </c>
      <c r="D225">
        <v>14753</v>
      </c>
      <c r="E225">
        <v>504818154</v>
      </c>
      <c r="F225">
        <v>22375</v>
      </c>
      <c r="G225">
        <v>852733625</v>
      </c>
      <c r="H225">
        <v>40655</v>
      </c>
      <c r="I225">
        <v>1634452965</v>
      </c>
      <c r="J225">
        <v>66578</v>
      </c>
      <c r="K225">
        <v>2899072432</v>
      </c>
      <c r="L225">
        <v>74365</v>
      </c>
      <c r="M225">
        <v>4125026550</v>
      </c>
      <c r="N225">
        <v>238861</v>
      </c>
      <c r="O225">
        <v>10565386526</v>
      </c>
    </row>
    <row r="226" spans="1:15" ht="14.25">
      <c r="A226" t="s">
        <v>15</v>
      </c>
      <c r="B226">
        <v>1038</v>
      </c>
      <c r="C226">
        <v>12699930</v>
      </c>
      <c r="D226">
        <v>1755</v>
      </c>
      <c r="E226">
        <v>30789720</v>
      </c>
      <c r="F226">
        <v>11263</v>
      </c>
      <c r="G226">
        <v>295011759</v>
      </c>
      <c r="H226">
        <v>21300</v>
      </c>
      <c r="I226">
        <v>822819000</v>
      </c>
      <c r="J226">
        <v>23979</v>
      </c>
      <c r="K226">
        <v>945228201</v>
      </c>
      <c r="L226">
        <v>19298</v>
      </c>
      <c r="M226">
        <v>848340080</v>
      </c>
      <c r="N226">
        <v>78633</v>
      </c>
      <c r="O226">
        <v>2954888690</v>
      </c>
    </row>
    <row r="227" spans="1:15" ht="14.25">
      <c r="A227" t="s">
        <v>24</v>
      </c>
      <c r="B227">
        <v>207850</v>
      </c>
      <c r="C227">
        <v>2502929700</v>
      </c>
      <c r="D227">
        <v>202893</v>
      </c>
      <c r="E227">
        <v>2976440310</v>
      </c>
      <c r="F227">
        <v>287445</v>
      </c>
      <c r="G227">
        <v>4771012110</v>
      </c>
      <c r="H227">
        <v>288551</v>
      </c>
      <c r="I227">
        <v>4153403094</v>
      </c>
      <c r="J227">
        <v>305959</v>
      </c>
      <c r="K227">
        <v>6371290216</v>
      </c>
      <c r="L227">
        <v>241566</v>
      </c>
      <c r="M227">
        <v>8072169456</v>
      </c>
      <c r="N227">
        <v>1534264</v>
      </c>
      <c r="O227">
        <v>28847244886</v>
      </c>
    </row>
    <row r="228" spans="1:15" ht="14.25">
      <c r="A228" t="s">
        <v>45</v>
      </c>
      <c r="B228">
        <v>1655594</v>
      </c>
      <c r="C228">
        <v>17582012582</v>
      </c>
      <c r="D228">
        <v>1746835</v>
      </c>
      <c r="E228">
        <v>24169921288</v>
      </c>
      <c r="F228">
        <v>2254071</v>
      </c>
      <c r="G228">
        <v>34850692807</v>
      </c>
      <c r="H228">
        <v>3098237</v>
      </c>
      <c r="I228">
        <v>50202436261</v>
      </c>
      <c r="J228">
        <v>4149183</v>
      </c>
      <c r="K228">
        <v>76823693357</v>
      </c>
      <c r="L228">
        <v>3187321</v>
      </c>
      <c r="M228">
        <v>84798739911</v>
      </c>
      <c r="N228">
        <v>16091241</v>
      </c>
      <c r="O228">
        <v>288427496206</v>
      </c>
    </row>
    <row r="229" spans="1:15" ht="14.25">
      <c r="A229" t="s">
        <v>13</v>
      </c>
      <c r="B229">
        <v>47460</v>
      </c>
      <c r="C229">
        <v>90126540</v>
      </c>
      <c r="D229">
        <v>53715</v>
      </c>
      <c r="E229">
        <v>142774470</v>
      </c>
      <c r="F229">
        <v>139293</v>
      </c>
      <c r="G229">
        <v>524020266</v>
      </c>
      <c r="H229">
        <v>556067</v>
      </c>
      <c r="I229">
        <v>2730275042</v>
      </c>
      <c r="J229">
        <v>964317</v>
      </c>
      <c r="K229">
        <v>8578686510</v>
      </c>
      <c r="L229">
        <v>428506</v>
      </c>
      <c r="M229">
        <v>4554222838</v>
      </c>
      <c r="N229">
        <v>2189358</v>
      </c>
      <c r="O229">
        <v>16620105666</v>
      </c>
    </row>
    <row r="230" spans="1:15" ht="14.25">
      <c r="A230" t="s">
        <v>22</v>
      </c>
      <c r="B230">
        <v>39220</v>
      </c>
      <c r="C230">
        <v>322937480</v>
      </c>
      <c r="D230">
        <v>97331</v>
      </c>
      <c r="E230">
        <v>821181647</v>
      </c>
      <c r="F230">
        <v>182263</v>
      </c>
      <c r="G230">
        <v>1526452625</v>
      </c>
      <c r="H230">
        <v>518998</v>
      </c>
      <c r="I230">
        <v>4709921139</v>
      </c>
      <c r="J230">
        <v>574273</v>
      </c>
      <c r="K230">
        <v>5555568207</v>
      </c>
      <c r="L230">
        <v>513874</v>
      </c>
      <c r="M230">
        <v>5589009832</v>
      </c>
      <c r="N230">
        <v>1925959</v>
      </c>
      <c r="O230">
        <v>18525070930</v>
      </c>
    </row>
    <row r="231" spans="1:15" ht="14.25">
      <c r="A231" t="s">
        <v>16</v>
      </c>
      <c r="B231">
        <v>56187</v>
      </c>
      <c r="C231">
        <v>1878949467</v>
      </c>
      <c r="D231">
        <v>47648</v>
      </c>
      <c r="E231">
        <v>2000024800</v>
      </c>
      <c r="F231">
        <v>72452</v>
      </c>
      <c r="G231">
        <v>3174556832</v>
      </c>
      <c r="H231">
        <v>144280</v>
      </c>
      <c r="I231">
        <v>6912646538</v>
      </c>
      <c r="J231">
        <v>245869</v>
      </c>
      <c r="K231">
        <v>12302558002</v>
      </c>
      <c r="L231">
        <v>336457</v>
      </c>
      <c r="M231">
        <v>18749823855</v>
      </c>
      <c r="N231">
        <v>902893</v>
      </c>
      <c r="O231">
        <v>45018559494</v>
      </c>
    </row>
    <row r="232" spans="1:15" ht="14.25">
      <c r="A232" t="s">
        <v>15</v>
      </c>
      <c r="B232">
        <v>9229</v>
      </c>
      <c r="C232">
        <v>127221765</v>
      </c>
      <c r="D232">
        <v>18011</v>
      </c>
      <c r="E232">
        <v>400762761</v>
      </c>
      <c r="F232">
        <v>84768</v>
      </c>
      <c r="G232">
        <v>2321625984</v>
      </c>
      <c r="H232">
        <v>213326</v>
      </c>
      <c r="I232">
        <v>8618331994</v>
      </c>
      <c r="J232">
        <v>183192</v>
      </c>
      <c r="K232">
        <v>7807097113</v>
      </c>
      <c r="L232">
        <v>133193</v>
      </c>
      <c r="M232">
        <v>6345425776</v>
      </c>
      <c r="N232">
        <v>641719</v>
      </c>
      <c r="O232">
        <v>25620465393</v>
      </c>
    </row>
    <row r="233" spans="1:15" ht="14.25">
      <c r="A233" t="s">
        <v>24</v>
      </c>
      <c r="B233">
        <v>1503498</v>
      </c>
      <c r="C233">
        <v>15162777330</v>
      </c>
      <c r="D233">
        <v>1530130</v>
      </c>
      <c r="E233">
        <v>20805177610</v>
      </c>
      <c r="F233">
        <v>1775295</v>
      </c>
      <c r="G233">
        <v>27304037100</v>
      </c>
      <c r="H233">
        <v>1665566</v>
      </c>
      <c r="I233">
        <v>27231261548</v>
      </c>
      <c r="J233">
        <v>2181532</v>
      </c>
      <c r="K233">
        <v>42579783525</v>
      </c>
      <c r="L233">
        <v>1775291</v>
      </c>
      <c r="M233">
        <v>49560257610</v>
      </c>
      <c r="N233">
        <v>10431312</v>
      </c>
      <c r="O233">
        <v>182643294723</v>
      </c>
    </row>
    <row r="234" spans="1:15" ht="14.25">
      <c r="A234" t="s">
        <v>46</v>
      </c>
      <c r="B234">
        <v>265775</v>
      </c>
      <c r="C234">
        <v>3206285590</v>
      </c>
      <c r="D234">
        <v>263112</v>
      </c>
      <c r="E234">
        <v>4614799246</v>
      </c>
      <c r="F234">
        <v>380753</v>
      </c>
      <c r="G234">
        <v>7250621697</v>
      </c>
      <c r="H234">
        <v>437965</v>
      </c>
      <c r="I234">
        <v>8237740214</v>
      </c>
      <c r="J234">
        <v>531075</v>
      </c>
      <c r="K234">
        <v>12948755098</v>
      </c>
      <c r="L234">
        <v>398414</v>
      </c>
      <c r="M234">
        <v>15553334668</v>
      </c>
      <c r="N234">
        <v>2277094</v>
      </c>
      <c r="O234">
        <v>51811536513</v>
      </c>
    </row>
    <row r="235" spans="1:15" ht="14.25">
      <c r="A235" t="s">
        <v>13</v>
      </c>
      <c r="B235">
        <v>3132</v>
      </c>
      <c r="C235">
        <v>11284596</v>
      </c>
      <c r="D235">
        <v>4046</v>
      </c>
      <c r="E235">
        <v>15977654</v>
      </c>
      <c r="F235">
        <v>16237</v>
      </c>
      <c r="G235">
        <v>67139995</v>
      </c>
      <c r="H235">
        <v>61397</v>
      </c>
      <c r="I235">
        <v>271006358</v>
      </c>
      <c r="J235">
        <v>62471</v>
      </c>
      <c r="K235">
        <v>392692706</v>
      </c>
      <c r="L235">
        <v>6284</v>
      </c>
      <c r="M235">
        <v>83935388</v>
      </c>
      <c r="N235">
        <v>153567</v>
      </c>
      <c r="O235">
        <v>842036697</v>
      </c>
    </row>
    <row r="236" spans="1:15" ht="14.25">
      <c r="A236" t="s">
        <v>22</v>
      </c>
      <c r="B236">
        <v>6762</v>
      </c>
      <c r="C236">
        <v>58058532</v>
      </c>
      <c r="D236">
        <v>16108</v>
      </c>
      <c r="E236">
        <v>144182708</v>
      </c>
      <c r="F236">
        <v>32454</v>
      </c>
      <c r="G236">
        <v>295850664</v>
      </c>
      <c r="H236">
        <v>84278</v>
      </c>
      <c r="I236">
        <v>863680944</v>
      </c>
      <c r="J236">
        <v>90538</v>
      </c>
      <c r="K236">
        <v>926928044</v>
      </c>
      <c r="L236">
        <v>77625</v>
      </c>
      <c r="M236">
        <v>833847750</v>
      </c>
      <c r="N236">
        <v>307765</v>
      </c>
      <c r="O236">
        <v>3122548642</v>
      </c>
    </row>
    <row r="237" spans="1:15" ht="14.25">
      <c r="A237" t="s">
        <v>16</v>
      </c>
      <c r="B237">
        <v>12687</v>
      </c>
      <c r="C237">
        <v>359448084</v>
      </c>
      <c r="D237">
        <v>11868</v>
      </c>
      <c r="E237">
        <v>487727328</v>
      </c>
      <c r="F237">
        <v>22306</v>
      </c>
      <c r="G237">
        <v>977984264</v>
      </c>
      <c r="H237">
        <v>43841</v>
      </c>
      <c r="I237">
        <v>1933563464</v>
      </c>
      <c r="J237">
        <v>59644</v>
      </c>
      <c r="K237">
        <v>3072322084</v>
      </c>
      <c r="L237">
        <v>66335</v>
      </c>
      <c r="M237">
        <v>5063085210</v>
      </c>
      <c r="N237">
        <v>216681</v>
      </c>
      <c r="O237">
        <v>11894130434</v>
      </c>
    </row>
    <row r="238" spans="1:15" ht="14.25">
      <c r="A238" t="s">
        <v>15</v>
      </c>
      <c r="B238">
        <v>1655</v>
      </c>
      <c r="C238">
        <v>24674395</v>
      </c>
      <c r="D238">
        <v>2202</v>
      </c>
      <c r="E238">
        <v>43542348</v>
      </c>
      <c r="F238">
        <v>12861</v>
      </c>
      <c r="G238">
        <v>345240684</v>
      </c>
      <c r="H238">
        <v>17932</v>
      </c>
      <c r="I238">
        <v>647667976</v>
      </c>
      <c r="J238">
        <v>17572</v>
      </c>
      <c r="K238">
        <v>718466364</v>
      </c>
      <c r="L238">
        <v>12166</v>
      </c>
      <c r="M238">
        <v>602898296</v>
      </c>
      <c r="N238">
        <v>64388</v>
      </c>
      <c r="O238">
        <v>2382490063</v>
      </c>
    </row>
    <row r="239" spans="1:15" ht="14.25">
      <c r="A239" t="s">
        <v>24</v>
      </c>
      <c r="B239">
        <v>241539</v>
      </c>
      <c r="C239">
        <v>2752819983</v>
      </c>
      <c r="D239">
        <v>228888</v>
      </c>
      <c r="E239">
        <v>3923369208</v>
      </c>
      <c r="F239">
        <v>296895</v>
      </c>
      <c r="G239">
        <v>5564406090</v>
      </c>
      <c r="H239">
        <v>230517</v>
      </c>
      <c r="I239">
        <v>4521821472</v>
      </c>
      <c r="J239">
        <v>300850</v>
      </c>
      <c r="K239">
        <v>7838345900</v>
      </c>
      <c r="L239">
        <v>236004</v>
      </c>
      <c r="M239">
        <v>8969568024</v>
      </c>
      <c r="N239">
        <v>1534693</v>
      </c>
      <c r="O239">
        <v>33570330677</v>
      </c>
    </row>
    <row r="240" spans="1:15" ht="14.25">
      <c r="A240" t="s">
        <v>47</v>
      </c>
      <c r="B240">
        <v>434964</v>
      </c>
      <c r="C240">
        <v>5861017046</v>
      </c>
      <c r="D240">
        <v>465302</v>
      </c>
      <c r="E240">
        <v>7648075315</v>
      </c>
      <c r="F240">
        <v>673662</v>
      </c>
      <c r="G240">
        <v>10755996770</v>
      </c>
      <c r="H240">
        <v>905683</v>
      </c>
      <c r="I240">
        <v>13863602460</v>
      </c>
      <c r="J240">
        <v>893494</v>
      </c>
      <c r="K240">
        <v>19151013778</v>
      </c>
      <c r="L240">
        <v>679167</v>
      </c>
      <c r="M240">
        <v>23266449680</v>
      </c>
      <c r="N240">
        <v>4052272</v>
      </c>
      <c r="O240">
        <v>80546155049</v>
      </c>
    </row>
    <row r="241" spans="1:15" ht="14.25">
      <c r="A241" t="s">
        <v>13</v>
      </c>
      <c r="B241">
        <v>5214</v>
      </c>
      <c r="C241">
        <v>18754758</v>
      </c>
      <c r="D241">
        <v>8707</v>
      </c>
      <c r="E241">
        <v>29986908</v>
      </c>
      <c r="F241">
        <v>57882</v>
      </c>
      <c r="G241">
        <v>199345608</v>
      </c>
      <c r="H241">
        <v>200498</v>
      </c>
      <c r="I241">
        <v>694124076</v>
      </c>
      <c r="J241">
        <v>123325</v>
      </c>
      <c r="K241">
        <v>775590925</v>
      </c>
      <c r="L241">
        <v>13600</v>
      </c>
      <c r="M241">
        <v>185599200</v>
      </c>
      <c r="N241">
        <v>409226</v>
      </c>
      <c r="O241">
        <v>1903401475</v>
      </c>
    </row>
    <row r="242" spans="1:15" ht="14.25">
      <c r="A242" t="s">
        <v>22</v>
      </c>
      <c r="B242">
        <v>10158</v>
      </c>
      <c r="C242">
        <v>84321558</v>
      </c>
      <c r="D242">
        <v>26915</v>
      </c>
      <c r="E242">
        <v>222129495</v>
      </c>
      <c r="F242">
        <v>47888</v>
      </c>
      <c r="G242">
        <v>410400160</v>
      </c>
      <c r="H242">
        <v>131273</v>
      </c>
      <c r="I242">
        <v>1160190774</v>
      </c>
      <c r="J242">
        <v>149087</v>
      </c>
      <c r="K242">
        <v>1344019305</v>
      </c>
      <c r="L242">
        <v>127180</v>
      </c>
      <c r="M242">
        <v>1335644360</v>
      </c>
      <c r="N242">
        <v>492501</v>
      </c>
      <c r="O242">
        <v>4556705652</v>
      </c>
    </row>
    <row r="243" spans="1:15" ht="14.25">
      <c r="A243" t="s">
        <v>16</v>
      </c>
      <c r="B243">
        <v>27758</v>
      </c>
      <c r="C243">
        <v>1004506504</v>
      </c>
      <c r="D243">
        <v>22197</v>
      </c>
      <c r="E243">
        <v>973871178</v>
      </c>
      <c r="F243">
        <v>32481</v>
      </c>
      <c r="G243">
        <v>1518421788</v>
      </c>
      <c r="H243">
        <v>67623</v>
      </c>
      <c r="I243">
        <v>3491848851</v>
      </c>
      <c r="J243">
        <v>121579</v>
      </c>
      <c r="K243">
        <v>6464720167</v>
      </c>
      <c r="L243">
        <v>143611</v>
      </c>
      <c r="M243">
        <v>8799333192</v>
      </c>
      <c r="N243">
        <v>415249</v>
      </c>
      <c r="O243">
        <v>22252701680</v>
      </c>
    </row>
    <row r="244" spans="1:15" ht="14.25">
      <c r="A244" t="s">
        <v>15</v>
      </c>
      <c r="B244">
        <v>2334</v>
      </c>
      <c r="C244">
        <v>28799226</v>
      </c>
      <c r="D244">
        <v>3414</v>
      </c>
      <c r="E244">
        <v>66890502</v>
      </c>
      <c r="F244">
        <v>16480</v>
      </c>
      <c r="G244">
        <v>452590240</v>
      </c>
      <c r="H244">
        <v>25587</v>
      </c>
      <c r="I244">
        <v>925712073</v>
      </c>
      <c r="J244">
        <v>27229</v>
      </c>
      <c r="K244">
        <v>988494387</v>
      </c>
      <c r="L244">
        <v>27444</v>
      </c>
      <c r="M244">
        <v>1368302952</v>
      </c>
      <c r="N244">
        <v>102488</v>
      </c>
      <c r="O244">
        <v>3830789380</v>
      </c>
    </row>
    <row r="245" spans="1:15" ht="14.25">
      <c r="A245" t="s">
        <v>24</v>
      </c>
      <c r="B245">
        <v>389500</v>
      </c>
      <c r="C245">
        <v>4724635000</v>
      </c>
      <c r="D245">
        <v>404069</v>
      </c>
      <c r="E245">
        <v>6355197232</v>
      </c>
      <c r="F245">
        <v>518931</v>
      </c>
      <c r="G245">
        <v>8175238974</v>
      </c>
      <c r="H245">
        <v>480702</v>
      </c>
      <c r="I245">
        <v>7591726686</v>
      </c>
      <c r="J245">
        <v>472274</v>
      </c>
      <c r="K245">
        <v>9578188994</v>
      </c>
      <c r="L245">
        <v>367332</v>
      </c>
      <c r="M245">
        <v>11577569976</v>
      </c>
      <c r="N245">
        <v>2632808</v>
      </c>
      <c r="O245">
        <v>48002556862</v>
      </c>
    </row>
    <row r="246" spans="1:15" ht="14.25">
      <c r="A246" t="s">
        <v>5</v>
      </c>
      <c r="B246">
        <v>10447528</v>
      </c>
      <c r="C246">
        <v>118997949966</v>
      </c>
      <c r="D246">
        <v>11072026</v>
      </c>
      <c r="E246">
        <v>159628961143</v>
      </c>
      <c r="F246">
        <v>13670404</v>
      </c>
      <c r="G246">
        <v>227848280642</v>
      </c>
      <c r="H246">
        <v>17196699</v>
      </c>
      <c r="I246">
        <v>288115087912</v>
      </c>
      <c r="J246">
        <v>21626369</v>
      </c>
      <c r="K246">
        <v>425101581789</v>
      </c>
      <c r="L246">
        <v>22285677</v>
      </c>
      <c r="M246">
        <v>561231850982</v>
      </c>
      <c r="N246">
        <v>96298703</v>
      </c>
      <c r="O246">
        <v>1780923712434</v>
      </c>
    </row>
    <row r="250" spans="2:7" ht="14.25">
      <c r="B250">
        <v>2008</v>
      </c>
      <c r="C250">
        <v>2009</v>
      </c>
      <c r="D250">
        <v>2010</v>
      </c>
      <c r="E250">
        <v>2011</v>
      </c>
      <c r="F250">
        <v>2012</v>
      </c>
      <c r="G250">
        <v>2013</v>
      </c>
    </row>
    <row r="251" spans="1:7" ht="14.25">
      <c r="A251" t="s">
        <v>27</v>
      </c>
      <c r="B251" s="5">
        <f>C114/B114/1000</f>
        <v>6.849635105655285</v>
      </c>
      <c r="C251" s="5">
        <f>E114/D114/1000</f>
        <v>9.99452564492157</v>
      </c>
      <c r="D251" s="5">
        <f>G114/F114/1000</f>
        <v>14.023939080009315</v>
      </c>
      <c r="E251" s="5">
        <f>I114/H114/1000</f>
        <v>16.211497655324603</v>
      </c>
      <c r="F251" s="5">
        <f>K114/J114/1000</f>
        <v>18.124834506186726</v>
      </c>
      <c r="G251" s="5">
        <f>M114/L114/1000</f>
        <v>23.676210890704006</v>
      </c>
    </row>
    <row r="252" spans="1:7" ht="14.25">
      <c r="A252" t="s">
        <v>13</v>
      </c>
      <c r="B252" s="5">
        <f aca="true" t="shared" si="0" ref="B252:B315">C115/B115/1000</f>
        <v>1.543</v>
      </c>
      <c r="C252" s="5">
        <f aca="true" t="shared" si="1" ref="C252:C315">E115/D115/1000</f>
        <v>2.348</v>
      </c>
      <c r="D252" s="5">
        <f aca="true" t="shared" si="2" ref="D252:D315">G115/F115/1000</f>
        <v>5.411</v>
      </c>
      <c r="E252" s="5">
        <f aca="true" t="shared" si="3" ref="E252:E315">I115/H115/1000</f>
        <v>5.871</v>
      </c>
      <c r="F252" s="5">
        <f aca="true" t="shared" si="4" ref="F252:F315">K115/J115/1000</f>
        <v>10.496</v>
      </c>
      <c r="G252" s="5">
        <f aca="true" t="shared" si="5" ref="G252:G315">M115/L115/1000</f>
        <v>12.495</v>
      </c>
    </row>
    <row r="253" spans="1:7" ht="14.25">
      <c r="A253" t="s">
        <v>22</v>
      </c>
      <c r="B253" s="5">
        <f t="shared" si="0"/>
        <v>7.322</v>
      </c>
      <c r="C253" s="5">
        <f t="shared" si="1"/>
        <v>8.117</v>
      </c>
      <c r="D253" s="5">
        <f t="shared" si="2"/>
        <v>8.519</v>
      </c>
      <c r="E253" s="5">
        <f t="shared" si="3"/>
        <v>9.661</v>
      </c>
      <c r="F253" s="5">
        <f t="shared" si="4"/>
        <v>10.275</v>
      </c>
      <c r="G253" s="5">
        <f t="shared" si="5"/>
        <v>10.829</v>
      </c>
    </row>
    <row r="254" spans="1:7" ht="14.25">
      <c r="A254" t="s">
        <v>16</v>
      </c>
      <c r="B254" s="5">
        <f t="shared" si="0"/>
        <v>26.395</v>
      </c>
      <c r="C254" s="5">
        <f t="shared" si="1"/>
        <v>35.81</v>
      </c>
      <c r="D254" s="5">
        <f t="shared" si="2"/>
        <v>43.207</v>
      </c>
      <c r="E254" s="5">
        <f t="shared" si="3"/>
        <v>45.137</v>
      </c>
      <c r="F254" s="5">
        <f t="shared" si="4"/>
        <v>40.748</v>
      </c>
      <c r="G254" s="5">
        <f t="shared" si="5"/>
        <v>48.921</v>
      </c>
    </row>
    <row r="255" spans="1:7" ht="14.25">
      <c r="A255" t="s">
        <v>15</v>
      </c>
      <c r="B255" s="5">
        <f t="shared" si="0"/>
        <v>6.039</v>
      </c>
      <c r="C255" s="5">
        <f t="shared" si="1"/>
        <v>10.716</v>
      </c>
      <c r="D255" s="5">
        <f t="shared" si="2"/>
        <v>17.712</v>
      </c>
      <c r="E255" s="5">
        <f t="shared" si="3"/>
        <v>30.361</v>
      </c>
      <c r="F255" s="5">
        <f t="shared" si="4"/>
        <v>32.613</v>
      </c>
      <c r="G255" s="5">
        <f t="shared" si="5"/>
        <v>39.093</v>
      </c>
    </row>
    <row r="256" spans="1:7" ht="14.25">
      <c r="A256" t="s">
        <v>24</v>
      </c>
      <c r="B256" s="5">
        <f t="shared" si="0"/>
        <v>6.8</v>
      </c>
      <c r="C256" s="5">
        <f t="shared" si="1"/>
        <v>9.842</v>
      </c>
      <c r="D256" s="5">
        <f t="shared" si="2"/>
        <v>13.75</v>
      </c>
      <c r="E256" s="5">
        <f t="shared" si="3"/>
        <v>17.009</v>
      </c>
      <c r="F256" s="5">
        <f t="shared" si="4"/>
        <v>19.072</v>
      </c>
      <c r="G256" s="5">
        <f t="shared" si="5"/>
        <v>23.505</v>
      </c>
    </row>
    <row r="257" spans="1:7" ht="14.25">
      <c r="A257" t="s">
        <v>28</v>
      </c>
      <c r="B257" s="5">
        <f t="shared" si="0"/>
        <v>11.368588861701626</v>
      </c>
      <c r="C257" s="5">
        <f t="shared" si="1"/>
        <v>14.175055951209007</v>
      </c>
      <c r="D257" s="5">
        <f t="shared" si="2"/>
        <v>15.476587809983517</v>
      </c>
      <c r="E257" s="5">
        <f t="shared" si="3"/>
        <v>13.966546701232083</v>
      </c>
      <c r="F257" s="5">
        <f t="shared" si="4"/>
        <v>16.271737079199116</v>
      </c>
      <c r="G257" s="5">
        <f t="shared" si="5"/>
        <v>22.511934886709813</v>
      </c>
    </row>
    <row r="258" spans="1:7" ht="14.25">
      <c r="A258" t="s">
        <v>13</v>
      </c>
      <c r="B258" s="5">
        <f t="shared" si="0"/>
        <v>2.666</v>
      </c>
      <c r="C258" s="5">
        <f t="shared" si="1"/>
        <v>3.079</v>
      </c>
      <c r="D258" s="5">
        <f t="shared" si="2"/>
        <v>4.757</v>
      </c>
      <c r="E258" s="5">
        <f t="shared" si="3"/>
        <v>3.784</v>
      </c>
      <c r="F258" s="5">
        <f t="shared" si="4"/>
        <v>6.55</v>
      </c>
      <c r="G258" s="5">
        <f t="shared" si="5"/>
        <v>11.434</v>
      </c>
    </row>
    <row r="259" spans="1:7" ht="14.25">
      <c r="A259" t="s">
        <v>22</v>
      </c>
      <c r="B259" s="5">
        <f t="shared" si="0"/>
        <v>7.909</v>
      </c>
      <c r="C259" s="5">
        <f t="shared" si="1"/>
        <v>7.872</v>
      </c>
      <c r="D259" s="5">
        <f t="shared" si="2"/>
        <v>8.118</v>
      </c>
      <c r="E259" s="5">
        <f t="shared" si="3"/>
        <v>7.937</v>
      </c>
      <c r="F259" s="5">
        <f t="shared" si="4"/>
        <v>8.702</v>
      </c>
      <c r="G259" s="5">
        <f t="shared" si="5"/>
        <v>9.417</v>
      </c>
    </row>
    <row r="260" spans="1:7" ht="14.25">
      <c r="A260" t="s">
        <v>16</v>
      </c>
      <c r="B260" s="5">
        <f t="shared" si="0"/>
        <v>29.478</v>
      </c>
      <c r="C260" s="5">
        <f t="shared" si="1"/>
        <v>38.221</v>
      </c>
      <c r="D260" s="5">
        <f t="shared" si="2"/>
        <v>43.051</v>
      </c>
      <c r="E260" s="5">
        <f t="shared" si="3"/>
        <v>45.3</v>
      </c>
      <c r="F260" s="5">
        <f t="shared" si="4"/>
        <v>44.184</v>
      </c>
      <c r="G260" s="5">
        <f t="shared" si="5"/>
        <v>47.392</v>
      </c>
    </row>
    <row r="261" spans="1:7" ht="14.25">
      <c r="A261" t="s">
        <v>15</v>
      </c>
      <c r="B261" s="5">
        <f t="shared" si="0"/>
        <v>11.369</v>
      </c>
      <c r="C261" s="5">
        <f t="shared" si="1"/>
        <v>15.683</v>
      </c>
      <c r="D261" s="5">
        <f t="shared" si="2"/>
        <v>18.46</v>
      </c>
      <c r="E261" s="5">
        <f t="shared" si="3"/>
        <v>26.018</v>
      </c>
      <c r="F261" s="5">
        <f t="shared" si="4"/>
        <v>35.307</v>
      </c>
      <c r="G261" s="5">
        <f t="shared" si="5"/>
        <v>39.845</v>
      </c>
    </row>
    <row r="262" spans="1:7" ht="14.25">
      <c r="A262" t="s">
        <v>24</v>
      </c>
      <c r="B262" s="5">
        <f t="shared" si="0"/>
        <v>10.862</v>
      </c>
      <c r="C262" s="5">
        <f t="shared" si="1"/>
        <v>13.826</v>
      </c>
      <c r="D262" s="5">
        <f t="shared" si="2"/>
        <v>15.138</v>
      </c>
      <c r="E262" s="5">
        <f t="shared" si="3"/>
        <v>14.384</v>
      </c>
      <c r="F262" s="5">
        <f t="shared" si="4"/>
        <v>17.073</v>
      </c>
      <c r="G262" s="5">
        <f t="shared" si="5"/>
        <v>23.053</v>
      </c>
    </row>
    <row r="263" spans="1:7" ht="14.25">
      <c r="A263" t="s">
        <v>29</v>
      </c>
      <c r="B263" s="5">
        <f t="shared" si="0"/>
        <v>10.363746632231404</v>
      </c>
      <c r="C263" s="5">
        <f t="shared" si="1"/>
        <v>12.206738171941128</v>
      </c>
      <c r="D263" s="5">
        <f t="shared" si="2"/>
        <v>20.097130458961693</v>
      </c>
      <c r="E263" s="5">
        <f t="shared" si="3"/>
        <v>20.89739455022981</v>
      </c>
      <c r="F263" s="5">
        <f t="shared" si="4"/>
        <v>24.43669808093593</v>
      </c>
      <c r="G263" s="5">
        <f t="shared" si="5"/>
        <v>30.47391605575742</v>
      </c>
    </row>
    <row r="264" spans="1:7" ht="14.25">
      <c r="A264" t="s">
        <v>13</v>
      </c>
      <c r="B264" s="5">
        <f t="shared" si="0"/>
        <v>5.159</v>
      </c>
      <c r="C264" s="5">
        <f t="shared" si="1"/>
        <v>5.278</v>
      </c>
      <c r="D264" s="5">
        <f t="shared" si="2"/>
        <v>11.706</v>
      </c>
      <c r="E264" s="5">
        <f t="shared" si="3"/>
        <v>13.553</v>
      </c>
      <c r="F264" s="5">
        <f t="shared" si="4"/>
        <v>8.596</v>
      </c>
      <c r="G264" s="5">
        <f t="shared" si="5"/>
        <v>18.512</v>
      </c>
    </row>
    <row r="265" spans="1:7" ht="14.25">
      <c r="A265" t="s">
        <v>22</v>
      </c>
      <c r="B265" s="5">
        <f t="shared" si="0"/>
        <v>7.963</v>
      </c>
      <c r="C265" s="5">
        <f t="shared" si="1"/>
        <v>7.43</v>
      </c>
      <c r="D265" s="5">
        <f t="shared" si="2"/>
        <v>8.172</v>
      </c>
      <c r="E265" s="5">
        <f t="shared" si="3"/>
        <v>8.638</v>
      </c>
      <c r="F265" s="5">
        <f t="shared" si="4"/>
        <v>8.686</v>
      </c>
      <c r="G265" s="5">
        <f t="shared" si="5"/>
        <v>10.797</v>
      </c>
    </row>
    <row r="266" spans="1:7" ht="14.25">
      <c r="A266" t="s">
        <v>16</v>
      </c>
      <c r="B266" s="5">
        <f t="shared" si="0"/>
        <v>31.795</v>
      </c>
      <c r="C266" s="5">
        <f t="shared" si="1"/>
        <v>37.774</v>
      </c>
      <c r="D266" s="5">
        <f t="shared" si="2"/>
        <v>46.859</v>
      </c>
      <c r="E266" s="5">
        <f t="shared" si="3"/>
        <v>44.884</v>
      </c>
      <c r="F266" s="5">
        <f t="shared" si="4"/>
        <v>48.763</v>
      </c>
      <c r="G266" s="5">
        <f t="shared" si="5"/>
        <v>54.245</v>
      </c>
    </row>
    <row r="267" spans="1:7" ht="14.25">
      <c r="A267" t="s">
        <v>15</v>
      </c>
      <c r="B267" s="5">
        <f t="shared" si="0"/>
        <v>6.394</v>
      </c>
      <c r="C267" s="5">
        <f t="shared" si="1"/>
        <v>10.14</v>
      </c>
      <c r="D267" s="5">
        <f t="shared" si="2"/>
        <v>20.869</v>
      </c>
      <c r="E267" s="5">
        <f t="shared" si="3"/>
        <v>34.722</v>
      </c>
      <c r="F267" s="5">
        <f t="shared" si="4"/>
        <v>36.906</v>
      </c>
      <c r="G267" s="5">
        <f t="shared" si="5"/>
        <v>37.41</v>
      </c>
    </row>
    <row r="268" spans="1:7" ht="14.25">
      <c r="A268" t="s">
        <v>24</v>
      </c>
      <c r="B268" s="5">
        <f t="shared" si="0"/>
        <v>9.968</v>
      </c>
      <c r="C268" s="5">
        <f t="shared" si="1"/>
        <v>11.973</v>
      </c>
      <c r="D268" s="5">
        <f t="shared" si="2"/>
        <v>20.069</v>
      </c>
      <c r="E268" s="5">
        <f t="shared" si="3"/>
        <v>21.549</v>
      </c>
      <c r="F268" s="5">
        <f t="shared" si="4"/>
        <v>23.496</v>
      </c>
      <c r="G268" s="5">
        <f t="shared" si="5"/>
        <v>28.971</v>
      </c>
    </row>
    <row r="269" spans="1:7" ht="14.25">
      <c r="A269" t="s">
        <v>30</v>
      </c>
      <c r="B269" s="5">
        <f t="shared" si="0"/>
        <v>12.215458561315776</v>
      </c>
      <c r="C269" s="5">
        <f t="shared" si="1"/>
        <v>15.030246818222906</v>
      </c>
      <c r="D269" s="5">
        <f t="shared" si="2"/>
        <v>18.102370848606533</v>
      </c>
      <c r="E269" s="5">
        <f t="shared" si="3"/>
        <v>19.766506256817703</v>
      </c>
      <c r="F269" s="5">
        <f t="shared" si="4"/>
        <v>20.330199576125093</v>
      </c>
      <c r="G269" s="5">
        <f t="shared" si="5"/>
        <v>28.37290361257363</v>
      </c>
    </row>
    <row r="270" spans="1:7" ht="14.25">
      <c r="A270" t="s">
        <v>13</v>
      </c>
      <c r="B270" s="5">
        <f t="shared" si="0"/>
        <v>3.75</v>
      </c>
      <c r="C270" s="5">
        <f t="shared" si="1"/>
        <v>3.798</v>
      </c>
      <c r="D270" s="5">
        <f t="shared" si="2"/>
        <v>6.375</v>
      </c>
      <c r="E270" s="5">
        <f t="shared" si="3"/>
        <v>3.844</v>
      </c>
      <c r="F270" s="5">
        <f t="shared" si="4"/>
        <v>5.933</v>
      </c>
      <c r="G270" s="5">
        <f t="shared" si="5"/>
        <v>12.704</v>
      </c>
    </row>
    <row r="271" spans="1:7" ht="14.25">
      <c r="A271" t="s">
        <v>22</v>
      </c>
      <c r="B271" s="5">
        <f t="shared" si="0"/>
        <v>8.068</v>
      </c>
      <c r="C271" s="5">
        <f t="shared" si="1"/>
        <v>8.477</v>
      </c>
      <c r="D271" s="5">
        <f t="shared" si="2"/>
        <v>8.55</v>
      </c>
      <c r="E271" s="5">
        <f t="shared" si="3"/>
        <v>8.706</v>
      </c>
      <c r="F271" s="5">
        <f t="shared" si="4"/>
        <v>8.812</v>
      </c>
      <c r="G271" s="5">
        <f t="shared" si="5"/>
        <v>9.588</v>
      </c>
    </row>
    <row r="272" spans="1:7" ht="14.25">
      <c r="A272" t="s">
        <v>16</v>
      </c>
      <c r="B272" s="5">
        <f t="shared" si="0"/>
        <v>30.425</v>
      </c>
      <c r="C272" s="5">
        <f t="shared" si="1"/>
        <v>34.412</v>
      </c>
      <c r="D272" s="5">
        <f t="shared" si="2"/>
        <v>41.312</v>
      </c>
      <c r="E272" s="5">
        <f t="shared" si="3"/>
        <v>43.414</v>
      </c>
      <c r="F272" s="5">
        <f t="shared" si="4"/>
        <v>42.993</v>
      </c>
      <c r="G272" s="5">
        <f t="shared" si="5"/>
        <v>48.238</v>
      </c>
    </row>
    <row r="273" spans="1:7" ht="14.25">
      <c r="A273" t="s">
        <v>15</v>
      </c>
      <c r="B273" s="5">
        <f t="shared" si="0"/>
        <v>9.471</v>
      </c>
      <c r="C273" s="5">
        <f t="shared" si="1"/>
        <v>15.542</v>
      </c>
      <c r="D273" s="5">
        <f t="shared" si="2"/>
        <v>18.567</v>
      </c>
      <c r="E273" s="5">
        <f t="shared" si="3"/>
        <v>27.348</v>
      </c>
      <c r="F273" s="5">
        <f t="shared" si="4"/>
        <v>31.685</v>
      </c>
      <c r="G273" s="5">
        <f t="shared" si="5"/>
        <v>41.611</v>
      </c>
    </row>
    <row r="274" spans="1:7" ht="14.25">
      <c r="A274" t="s">
        <v>24</v>
      </c>
      <c r="B274" s="5">
        <f t="shared" si="0"/>
        <v>11.411</v>
      </c>
      <c r="C274" s="5">
        <f t="shared" si="1"/>
        <v>14.632</v>
      </c>
      <c r="D274" s="5">
        <f t="shared" si="2"/>
        <v>17.502</v>
      </c>
      <c r="E274" s="5">
        <f t="shared" si="3"/>
        <v>20.51</v>
      </c>
      <c r="F274" s="5">
        <f t="shared" si="4"/>
        <v>21.427</v>
      </c>
      <c r="G274" s="5">
        <f t="shared" si="5"/>
        <v>29.086</v>
      </c>
    </row>
    <row r="275" spans="1:7" ht="14.25">
      <c r="A275" t="s">
        <v>31</v>
      </c>
      <c r="B275" s="5">
        <f t="shared" si="0"/>
        <v>8.574428324794987</v>
      </c>
      <c r="C275" s="5">
        <f t="shared" si="1"/>
        <v>10.489199552386628</v>
      </c>
      <c r="D275" s="5">
        <f t="shared" si="2"/>
        <v>11.819784647557876</v>
      </c>
      <c r="E275" s="5">
        <f t="shared" si="3"/>
        <v>13.233253684205085</v>
      </c>
      <c r="F275" s="5">
        <f t="shared" si="4"/>
        <v>16.84634086274243</v>
      </c>
      <c r="G275" s="5">
        <f t="shared" si="5"/>
        <v>23.358889947416948</v>
      </c>
    </row>
    <row r="276" spans="1:7" ht="14.25">
      <c r="A276" t="s">
        <v>13</v>
      </c>
      <c r="B276" s="5">
        <f t="shared" si="0"/>
        <v>1.975</v>
      </c>
      <c r="C276" s="5">
        <f t="shared" si="1"/>
        <v>2.825</v>
      </c>
      <c r="D276" s="5">
        <f t="shared" si="2"/>
        <v>3.832</v>
      </c>
      <c r="E276" s="5">
        <f t="shared" si="3"/>
        <v>4.236</v>
      </c>
      <c r="F276" s="5">
        <f t="shared" si="4"/>
        <v>7.996</v>
      </c>
      <c r="G276" s="5">
        <f t="shared" si="5"/>
        <v>11.151</v>
      </c>
    </row>
    <row r="277" spans="1:7" ht="14.25">
      <c r="A277" t="s">
        <v>22</v>
      </c>
      <c r="B277" s="5">
        <f t="shared" si="0"/>
        <v>7.556</v>
      </c>
      <c r="C277" s="5">
        <f t="shared" si="1"/>
        <v>7.938</v>
      </c>
      <c r="D277" s="5">
        <f t="shared" si="2"/>
        <v>8.07</v>
      </c>
      <c r="E277" s="5">
        <f t="shared" si="3"/>
        <v>9.26</v>
      </c>
      <c r="F277" s="5">
        <f t="shared" si="4"/>
        <v>9.594</v>
      </c>
      <c r="G277" s="5">
        <f t="shared" si="5"/>
        <v>10.873</v>
      </c>
    </row>
    <row r="278" spans="1:7" ht="14.25">
      <c r="A278" t="s">
        <v>16</v>
      </c>
      <c r="B278" s="5">
        <f t="shared" si="0"/>
        <v>19.06</v>
      </c>
      <c r="C278" s="5">
        <f t="shared" si="1"/>
        <v>28.749</v>
      </c>
      <c r="D278" s="5">
        <f t="shared" si="2"/>
        <v>32.901</v>
      </c>
      <c r="E278" s="5">
        <f t="shared" si="3"/>
        <v>31.265</v>
      </c>
      <c r="F278" s="5">
        <f t="shared" si="4"/>
        <v>38.516</v>
      </c>
      <c r="G278" s="5">
        <f t="shared" si="5"/>
        <v>46.689</v>
      </c>
    </row>
    <row r="279" spans="1:7" ht="14.25">
      <c r="A279" t="s">
        <v>15</v>
      </c>
      <c r="B279" s="5">
        <f t="shared" si="0"/>
        <v>7.569</v>
      </c>
      <c r="C279" s="5">
        <f t="shared" si="1"/>
        <v>12.635</v>
      </c>
      <c r="D279" s="5">
        <f t="shared" si="2"/>
        <v>16.332</v>
      </c>
      <c r="E279" s="5">
        <f t="shared" si="3"/>
        <v>38.077</v>
      </c>
      <c r="F279" s="5">
        <f t="shared" si="4"/>
        <v>32.449</v>
      </c>
      <c r="G279" s="5">
        <f t="shared" si="5"/>
        <v>45.506</v>
      </c>
    </row>
    <row r="280" spans="1:7" ht="14.25">
      <c r="A280" t="s">
        <v>24</v>
      </c>
      <c r="B280" s="5">
        <f t="shared" si="0"/>
        <v>8.319</v>
      </c>
      <c r="C280" s="5">
        <f t="shared" si="1"/>
        <v>10.308</v>
      </c>
      <c r="D280" s="5">
        <f t="shared" si="2"/>
        <v>11.741</v>
      </c>
      <c r="E280" s="5">
        <f t="shared" si="3"/>
        <v>13.771</v>
      </c>
      <c r="F280" s="5">
        <f t="shared" si="4"/>
        <v>17.756</v>
      </c>
      <c r="G280" s="5">
        <f t="shared" si="5"/>
        <v>23.972</v>
      </c>
    </row>
    <row r="281" spans="1:7" ht="14.25">
      <c r="A281" t="s">
        <v>32</v>
      </c>
      <c r="B281" s="5">
        <f t="shared" si="0"/>
        <v>12.487546467273075</v>
      </c>
      <c r="C281" s="5">
        <f t="shared" si="1"/>
        <v>15.83686699414912</v>
      </c>
      <c r="D281" s="5">
        <f t="shared" si="2"/>
        <v>19.563102021204287</v>
      </c>
      <c r="E281" s="5">
        <f t="shared" si="3"/>
        <v>20.826259833783702</v>
      </c>
      <c r="F281" s="5">
        <f t="shared" si="4"/>
        <v>21.095896415844134</v>
      </c>
      <c r="G281" s="5">
        <f t="shared" si="5"/>
        <v>26.394569348634644</v>
      </c>
    </row>
    <row r="282" spans="1:7" ht="14.25">
      <c r="A282" t="s">
        <v>13</v>
      </c>
      <c r="B282" s="5">
        <f t="shared" si="0"/>
        <v>5.009</v>
      </c>
      <c r="C282" s="5">
        <f t="shared" si="1"/>
        <v>5.326</v>
      </c>
      <c r="D282" s="5">
        <f t="shared" si="2"/>
        <v>6.448</v>
      </c>
      <c r="E282" s="5">
        <f t="shared" si="3"/>
        <v>3.629</v>
      </c>
      <c r="F282" s="5">
        <f t="shared" si="4"/>
        <v>4.516</v>
      </c>
      <c r="G282" s="5">
        <f t="shared" si="5"/>
        <v>10.556</v>
      </c>
    </row>
    <row r="283" spans="1:7" ht="14.25">
      <c r="A283" t="s">
        <v>22</v>
      </c>
      <c r="B283" s="5">
        <f t="shared" si="0"/>
        <v>8.551</v>
      </c>
      <c r="C283" s="5">
        <f t="shared" si="1"/>
        <v>8.366</v>
      </c>
      <c r="D283" s="5">
        <f t="shared" si="2"/>
        <v>8.495</v>
      </c>
      <c r="E283" s="5">
        <f t="shared" si="3"/>
        <v>9.854</v>
      </c>
      <c r="F283" s="5">
        <f t="shared" si="4"/>
        <v>9.802</v>
      </c>
      <c r="G283" s="5">
        <f t="shared" si="5"/>
        <v>10.257</v>
      </c>
    </row>
    <row r="284" spans="1:7" ht="14.25">
      <c r="A284" t="s">
        <v>16</v>
      </c>
      <c r="B284" s="5">
        <f t="shared" si="0"/>
        <v>25.171</v>
      </c>
      <c r="C284" s="5">
        <f t="shared" si="1"/>
        <v>34.379</v>
      </c>
      <c r="D284" s="5">
        <f t="shared" si="2"/>
        <v>37.035</v>
      </c>
      <c r="E284" s="5">
        <f t="shared" si="3"/>
        <v>36.045</v>
      </c>
      <c r="F284" s="5">
        <f t="shared" si="4"/>
        <v>40.822</v>
      </c>
      <c r="G284" s="5">
        <f t="shared" si="5"/>
        <v>45.12</v>
      </c>
    </row>
    <row r="285" spans="1:7" ht="14.25">
      <c r="A285" t="s">
        <v>15</v>
      </c>
      <c r="B285" s="5">
        <f t="shared" si="0"/>
        <v>7.036</v>
      </c>
      <c r="C285" s="5">
        <f t="shared" si="1"/>
        <v>13.837</v>
      </c>
      <c r="D285" s="5">
        <f t="shared" si="2"/>
        <v>24.323</v>
      </c>
      <c r="E285" s="5">
        <f t="shared" si="3"/>
        <v>31.673</v>
      </c>
      <c r="F285" s="5">
        <f t="shared" si="4"/>
        <v>32.207</v>
      </c>
      <c r="G285" s="5">
        <f t="shared" si="5"/>
        <v>38.254</v>
      </c>
    </row>
    <row r="286" spans="1:7" ht="14.25">
      <c r="A286" t="s">
        <v>24</v>
      </c>
      <c r="B286" s="5">
        <f t="shared" si="0"/>
        <v>11.862</v>
      </c>
      <c r="C286" s="5">
        <f t="shared" si="1"/>
        <v>15.368</v>
      </c>
      <c r="D286" s="5">
        <f t="shared" si="2"/>
        <v>19.069</v>
      </c>
      <c r="E286" s="5">
        <f t="shared" si="3"/>
        <v>21.021</v>
      </c>
      <c r="F286" s="5">
        <f t="shared" si="4"/>
        <v>21.026</v>
      </c>
      <c r="G286" s="5">
        <f t="shared" si="5"/>
        <v>25.33</v>
      </c>
    </row>
    <row r="287" spans="1:7" ht="14.25">
      <c r="A287" t="s">
        <v>33</v>
      </c>
      <c r="B287" s="5">
        <f t="shared" si="0"/>
        <v>8.745931591579016</v>
      </c>
      <c r="C287" s="5">
        <f t="shared" si="1"/>
        <v>11.660658568628588</v>
      </c>
      <c r="D287" s="5">
        <f t="shared" si="2"/>
        <v>11.726740650273</v>
      </c>
      <c r="E287" s="5">
        <f t="shared" si="3"/>
        <v>11.843760804397085</v>
      </c>
      <c r="F287" s="5">
        <f t="shared" si="4"/>
        <v>16.19758466607115</v>
      </c>
      <c r="G287" s="5">
        <f t="shared" si="5"/>
        <v>25.526889446602265</v>
      </c>
    </row>
    <row r="288" spans="1:7" ht="14.25">
      <c r="A288" t="s">
        <v>13</v>
      </c>
      <c r="B288" s="5">
        <f t="shared" si="0"/>
        <v>1.941</v>
      </c>
      <c r="C288" s="5">
        <f t="shared" si="1"/>
        <v>2.603</v>
      </c>
      <c r="D288" s="5">
        <f t="shared" si="2"/>
        <v>3.504</v>
      </c>
      <c r="E288" s="5">
        <f t="shared" si="3"/>
        <v>3.874</v>
      </c>
      <c r="F288" s="5">
        <f t="shared" si="4"/>
        <v>7.037</v>
      </c>
      <c r="G288" s="5">
        <f t="shared" si="5"/>
        <v>12.127</v>
      </c>
    </row>
    <row r="289" spans="1:7" ht="14.25">
      <c r="A289" t="s">
        <v>22</v>
      </c>
      <c r="B289" s="5">
        <f t="shared" si="0"/>
        <v>7.673</v>
      </c>
      <c r="C289" s="5">
        <f t="shared" si="1"/>
        <v>7.771</v>
      </c>
      <c r="D289" s="5">
        <f t="shared" si="2"/>
        <v>8.109</v>
      </c>
      <c r="E289" s="5">
        <f t="shared" si="3"/>
        <v>8.622</v>
      </c>
      <c r="F289" s="5">
        <f t="shared" si="4"/>
        <v>9.671</v>
      </c>
      <c r="G289" s="5">
        <f t="shared" si="5"/>
        <v>10.701</v>
      </c>
    </row>
    <row r="290" spans="1:7" ht="14.25">
      <c r="A290" t="s">
        <v>16</v>
      </c>
      <c r="B290" s="5">
        <f t="shared" si="0"/>
        <v>22.593</v>
      </c>
      <c r="C290" s="5">
        <f t="shared" si="1"/>
        <v>35.304</v>
      </c>
      <c r="D290" s="5">
        <f t="shared" si="2"/>
        <v>39.663</v>
      </c>
      <c r="E290" s="5">
        <f t="shared" si="3"/>
        <v>42.526</v>
      </c>
      <c r="F290" s="5">
        <f t="shared" si="4"/>
        <v>44.26</v>
      </c>
      <c r="G290" s="5">
        <f t="shared" si="5"/>
        <v>44.997</v>
      </c>
    </row>
    <row r="291" spans="1:7" ht="14.25">
      <c r="A291" t="s">
        <v>15</v>
      </c>
      <c r="B291" s="5">
        <f t="shared" si="0"/>
        <v>10.787</v>
      </c>
      <c r="C291" s="5">
        <f t="shared" si="1"/>
        <v>18.597</v>
      </c>
      <c r="D291" s="5">
        <f t="shared" si="2"/>
        <v>20.956</v>
      </c>
      <c r="E291" s="5">
        <f t="shared" si="3"/>
        <v>29.543</v>
      </c>
      <c r="F291" s="5">
        <f t="shared" si="4"/>
        <v>36.849</v>
      </c>
      <c r="G291" s="5">
        <f t="shared" si="5"/>
        <v>49.841</v>
      </c>
    </row>
    <row r="292" spans="1:7" ht="14.25">
      <c r="A292" t="s">
        <v>24</v>
      </c>
      <c r="B292" s="5">
        <f t="shared" si="0"/>
        <v>8.578</v>
      </c>
      <c r="C292" s="5">
        <f t="shared" si="1"/>
        <v>11.583</v>
      </c>
      <c r="D292" s="5">
        <f t="shared" si="2"/>
        <v>11.87</v>
      </c>
      <c r="E292" s="5">
        <f t="shared" si="3"/>
        <v>12.768</v>
      </c>
      <c r="F292" s="5">
        <f t="shared" si="4"/>
        <v>16.896</v>
      </c>
      <c r="G292" s="5">
        <f t="shared" si="5"/>
        <v>26.448</v>
      </c>
    </row>
    <row r="293" spans="1:7" ht="14.25">
      <c r="A293" t="s">
        <v>34</v>
      </c>
      <c r="B293" s="5">
        <f t="shared" si="0"/>
        <v>11.290862355447636</v>
      </c>
      <c r="C293" s="5">
        <f t="shared" si="1"/>
        <v>13.793981509599666</v>
      </c>
      <c r="D293" s="5">
        <f t="shared" si="2"/>
        <v>15.419873487544484</v>
      </c>
      <c r="E293" s="5">
        <f t="shared" si="3"/>
        <v>17.19941473668284</v>
      </c>
      <c r="F293" s="5">
        <f t="shared" si="4"/>
        <v>19.330264447058344</v>
      </c>
      <c r="G293" s="5">
        <f t="shared" si="5"/>
        <v>24.95780707809867</v>
      </c>
    </row>
    <row r="294" spans="1:7" ht="14.25">
      <c r="A294" t="s">
        <v>13</v>
      </c>
      <c r="B294" s="5">
        <f t="shared" si="0"/>
        <v>4.197</v>
      </c>
      <c r="C294" s="5">
        <f t="shared" si="1"/>
        <v>3.872</v>
      </c>
      <c r="D294" s="5">
        <f t="shared" si="2"/>
        <v>9.691</v>
      </c>
      <c r="E294" s="5">
        <f t="shared" si="3"/>
        <v>6.084</v>
      </c>
      <c r="F294" s="5">
        <f t="shared" si="4"/>
        <v>8.492</v>
      </c>
      <c r="G294" s="5">
        <f t="shared" si="5"/>
        <v>15.564</v>
      </c>
    </row>
    <row r="295" spans="1:7" ht="14.25">
      <c r="A295" t="s">
        <v>22</v>
      </c>
      <c r="B295" s="5">
        <f t="shared" si="0"/>
        <v>7.485</v>
      </c>
      <c r="C295" s="5">
        <f t="shared" si="1"/>
        <v>7.899</v>
      </c>
      <c r="D295" s="5">
        <f t="shared" si="2"/>
        <v>8.558</v>
      </c>
      <c r="E295" s="5">
        <f t="shared" si="3"/>
        <v>9.24</v>
      </c>
      <c r="F295" s="5">
        <f t="shared" si="4"/>
        <v>9.721</v>
      </c>
      <c r="G295" s="5">
        <f t="shared" si="5"/>
        <v>10.608</v>
      </c>
    </row>
    <row r="296" spans="1:7" ht="14.25">
      <c r="A296" t="s">
        <v>16</v>
      </c>
      <c r="B296" s="5">
        <f t="shared" si="0"/>
        <v>34.658</v>
      </c>
      <c r="C296" s="5">
        <f t="shared" si="1"/>
        <v>48.802</v>
      </c>
      <c r="D296" s="5">
        <f t="shared" si="2"/>
        <v>49.357</v>
      </c>
      <c r="E296" s="5">
        <f t="shared" si="3"/>
        <v>50.086</v>
      </c>
      <c r="F296" s="5">
        <f t="shared" si="4"/>
        <v>48.179</v>
      </c>
      <c r="G296" s="5">
        <f t="shared" si="5"/>
        <v>63.65</v>
      </c>
    </row>
    <row r="297" spans="1:7" ht="14.25">
      <c r="A297" t="s">
        <v>15</v>
      </c>
      <c r="B297" s="5">
        <f t="shared" si="0"/>
        <v>8.73</v>
      </c>
      <c r="C297" s="5">
        <f t="shared" si="1"/>
        <v>9.483</v>
      </c>
      <c r="D297" s="5">
        <f t="shared" si="2"/>
        <v>23.085</v>
      </c>
      <c r="E297" s="5">
        <f t="shared" si="3"/>
        <v>35.203</v>
      </c>
      <c r="F297" s="5">
        <f t="shared" si="4"/>
        <v>27.327</v>
      </c>
      <c r="G297" s="5">
        <f t="shared" si="5"/>
        <v>30.38</v>
      </c>
    </row>
    <row r="298" spans="1:7" ht="14.25">
      <c r="A298" t="s">
        <v>24</v>
      </c>
      <c r="B298" s="5">
        <f t="shared" si="0"/>
        <v>10.281</v>
      </c>
      <c r="C298" s="5">
        <f t="shared" si="1"/>
        <v>13.2</v>
      </c>
      <c r="D298" s="5">
        <f t="shared" si="2"/>
        <v>14.948</v>
      </c>
      <c r="E298" s="5">
        <f t="shared" si="3"/>
        <v>17.541</v>
      </c>
      <c r="F298" s="5">
        <f t="shared" si="4"/>
        <v>18.955</v>
      </c>
      <c r="G298" s="5">
        <f t="shared" si="5"/>
        <v>22.236</v>
      </c>
    </row>
    <row r="299" spans="1:7" ht="14.25">
      <c r="A299" t="s">
        <v>35</v>
      </c>
      <c r="B299" s="5">
        <f t="shared" si="0"/>
        <v>14.489294398246196</v>
      </c>
      <c r="C299" s="5">
        <f t="shared" si="1"/>
        <v>16.119636297189167</v>
      </c>
      <c r="D299" s="5">
        <f t="shared" si="2"/>
        <v>16.627598792870206</v>
      </c>
      <c r="E299" s="5">
        <f t="shared" si="3"/>
        <v>18.058855298011956</v>
      </c>
      <c r="F299" s="5">
        <f t="shared" si="4"/>
        <v>23.198676611384435</v>
      </c>
      <c r="G299" s="5">
        <f t="shared" si="5"/>
        <v>29.17709895989769</v>
      </c>
    </row>
    <row r="300" spans="1:7" ht="14.25">
      <c r="A300" t="s">
        <v>13</v>
      </c>
      <c r="B300" s="5">
        <f t="shared" si="0"/>
        <v>3.728</v>
      </c>
      <c r="C300" s="5">
        <f t="shared" si="1"/>
        <v>2.867</v>
      </c>
      <c r="D300" s="5">
        <f t="shared" si="2"/>
        <v>4.284</v>
      </c>
      <c r="E300" s="5">
        <f t="shared" si="3"/>
        <v>4.171</v>
      </c>
      <c r="F300" s="5">
        <f t="shared" si="4"/>
        <v>11.076</v>
      </c>
      <c r="G300" s="5">
        <f t="shared" si="5"/>
        <v>13.681</v>
      </c>
    </row>
    <row r="301" spans="1:7" ht="14.25">
      <c r="A301" t="s">
        <v>22</v>
      </c>
      <c r="B301" s="5">
        <f t="shared" si="0"/>
        <v>7.086</v>
      </c>
      <c r="C301" s="5">
        <f t="shared" si="1"/>
        <v>8.041</v>
      </c>
      <c r="D301" s="5">
        <f t="shared" si="2"/>
        <v>8.241</v>
      </c>
      <c r="E301" s="5">
        <f t="shared" si="3"/>
        <v>9.366</v>
      </c>
      <c r="F301" s="5">
        <f t="shared" si="4"/>
        <v>9.842</v>
      </c>
      <c r="G301" s="5">
        <f t="shared" si="5"/>
        <v>11.028</v>
      </c>
    </row>
    <row r="302" spans="1:7" ht="14.25">
      <c r="A302" t="s">
        <v>16</v>
      </c>
      <c r="B302" s="5">
        <f t="shared" si="0"/>
        <v>36.814</v>
      </c>
      <c r="C302" s="5">
        <f t="shared" si="1"/>
        <v>46.651</v>
      </c>
      <c r="D302" s="5">
        <f t="shared" si="2"/>
        <v>48.705</v>
      </c>
      <c r="E302" s="5">
        <f t="shared" si="3"/>
        <v>49.17</v>
      </c>
      <c r="F302" s="5">
        <f t="shared" si="4"/>
        <v>50.106</v>
      </c>
      <c r="G302" s="5">
        <f t="shared" si="5"/>
        <v>53.767</v>
      </c>
    </row>
    <row r="303" spans="1:7" ht="14.25">
      <c r="A303" t="s">
        <v>15</v>
      </c>
      <c r="B303" s="5">
        <f t="shared" si="0"/>
        <v>10.362</v>
      </c>
      <c r="C303" s="5">
        <f t="shared" si="1"/>
        <v>12.195</v>
      </c>
      <c r="D303" s="5">
        <f t="shared" si="2"/>
        <v>19.512</v>
      </c>
      <c r="E303" s="5">
        <f t="shared" si="3"/>
        <v>28.881</v>
      </c>
      <c r="F303" s="5">
        <f t="shared" si="4"/>
        <v>29.006</v>
      </c>
      <c r="G303" s="5">
        <f t="shared" si="5"/>
        <v>32.488</v>
      </c>
    </row>
    <row r="304" spans="1:7" ht="14.25">
      <c r="A304" t="s">
        <v>24</v>
      </c>
      <c r="B304" s="5">
        <f t="shared" si="0"/>
        <v>13.119</v>
      </c>
      <c r="C304" s="5">
        <f t="shared" si="1"/>
        <v>15.393</v>
      </c>
      <c r="D304" s="5">
        <f t="shared" si="2"/>
        <v>15.936</v>
      </c>
      <c r="E304" s="5">
        <f t="shared" si="3"/>
        <v>18.384</v>
      </c>
      <c r="F304" s="5">
        <f t="shared" si="4"/>
        <v>22.696</v>
      </c>
      <c r="G304" s="5">
        <f t="shared" si="5"/>
        <v>29.158</v>
      </c>
    </row>
    <row r="305" spans="1:7" ht="14.25">
      <c r="A305" t="s">
        <v>36</v>
      </c>
      <c r="B305" s="5">
        <f t="shared" si="0"/>
        <v>17.335562040454327</v>
      </c>
      <c r="C305" s="5">
        <f t="shared" si="1"/>
        <v>21.716660360486816</v>
      </c>
      <c r="D305" s="5">
        <f t="shared" si="2"/>
        <v>24.06941939525419</v>
      </c>
      <c r="E305" s="5">
        <f t="shared" si="3"/>
        <v>25.913426989887014</v>
      </c>
      <c r="F305" s="5">
        <f t="shared" si="4"/>
        <v>28.148046924483697</v>
      </c>
      <c r="G305" s="5">
        <f t="shared" si="5"/>
        <v>32.77852633776889</v>
      </c>
    </row>
    <row r="306" spans="1:7" ht="14.25">
      <c r="A306" t="s">
        <v>13</v>
      </c>
      <c r="B306" s="5">
        <f t="shared" si="0"/>
        <v>11.396</v>
      </c>
      <c r="C306" s="5">
        <f t="shared" si="1"/>
        <v>17.389</v>
      </c>
      <c r="D306" s="5">
        <f t="shared" si="2"/>
        <v>23.309</v>
      </c>
      <c r="E306" s="5">
        <f t="shared" si="3"/>
        <v>13.077</v>
      </c>
      <c r="F306" s="5">
        <f t="shared" si="4"/>
        <v>8.433</v>
      </c>
      <c r="G306" s="5">
        <f t="shared" si="5"/>
        <v>14.658</v>
      </c>
    </row>
    <row r="307" spans="1:7" ht="14.25">
      <c r="A307" t="s">
        <v>22</v>
      </c>
      <c r="B307" s="5">
        <f t="shared" si="0"/>
        <v>7.827</v>
      </c>
      <c r="C307" s="5">
        <f t="shared" si="1"/>
        <v>8.17</v>
      </c>
      <c r="D307" s="5">
        <f t="shared" si="2"/>
        <v>8.737</v>
      </c>
      <c r="E307" s="5">
        <f t="shared" si="3"/>
        <v>9.077</v>
      </c>
      <c r="F307" s="5">
        <f t="shared" si="4"/>
        <v>9.293</v>
      </c>
      <c r="G307" s="5">
        <f t="shared" si="5"/>
        <v>10.283</v>
      </c>
    </row>
    <row r="308" spans="1:7" ht="14.25">
      <c r="A308" t="s">
        <v>16</v>
      </c>
      <c r="B308" s="5">
        <f t="shared" si="0"/>
        <v>36.098</v>
      </c>
      <c r="C308" s="5">
        <f t="shared" si="1"/>
        <v>41.653</v>
      </c>
      <c r="D308" s="5">
        <f t="shared" si="2"/>
        <v>46.171</v>
      </c>
      <c r="E308" s="5">
        <f t="shared" si="3"/>
        <v>44.029</v>
      </c>
      <c r="F308" s="5">
        <f t="shared" si="4"/>
        <v>48.392</v>
      </c>
      <c r="G308" s="5">
        <f t="shared" si="5"/>
        <v>51.649</v>
      </c>
    </row>
    <row r="309" spans="1:7" ht="14.25">
      <c r="A309" t="s">
        <v>15</v>
      </c>
      <c r="B309" s="5">
        <f t="shared" si="0"/>
        <v>9.68</v>
      </c>
      <c r="C309" s="5">
        <f t="shared" si="1"/>
        <v>14.405</v>
      </c>
      <c r="D309" s="5">
        <f t="shared" si="2"/>
        <v>18.036</v>
      </c>
      <c r="E309" s="5">
        <f t="shared" si="3"/>
        <v>35.526</v>
      </c>
      <c r="F309" s="5">
        <f t="shared" si="4"/>
        <v>31.289</v>
      </c>
      <c r="G309" s="5">
        <f t="shared" si="5"/>
        <v>39.972</v>
      </c>
    </row>
    <row r="310" spans="1:7" ht="14.25">
      <c r="A310" t="s">
        <v>24</v>
      </c>
      <c r="B310" s="5">
        <f t="shared" si="0"/>
        <v>15.101</v>
      </c>
      <c r="C310" s="5">
        <f t="shared" si="1"/>
        <v>20.368</v>
      </c>
      <c r="D310" s="5">
        <f t="shared" si="2"/>
        <v>22.645</v>
      </c>
      <c r="E310" s="5">
        <f t="shared" si="3"/>
        <v>26.057</v>
      </c>
      <c r="F310" s="5">
        <f t="shared" si="4"/>
        <v>25.653</v>
      </c>
      <c r="G310" s="5">
        <f t="shared" si="5"/>
        <v>30.632</v>
      </c>
    </row>
    <row r="311" spans="1:7" ht="14.25">
      <c r="A311" t="s">
        <v>24</v>
      </c>
      <c r="B311" s="5">
        <f t="shared" si="0"/>
        <v>5.638458541005039</v>
      </c>
      <c r="C311" s="5">
        <f t="shared" si="1"/>
        <v>7.687051424590819</v>
      </c>
      <c r="D311" s="5">
        <f t="shared" si="2"/>
        <v>10.325972386317671</v>
      </c>
      <c r="E311" s="5">
        <f t="shared" si="3"/>
        <v>11.924625341667916</v>
      </c>
      <c r="F311" s="5">
        <f t="shared" si="4"/>
        <v>10.276128210214425</v>
      </c>
      <c r="G311" s="5">
        <f t="shared" si="5"/>
        <v>12.533457721582351</v>
      </c>
    </row>
    <row r="312" spans="1:7" ht="14.25">
      <c r="A312" t="s">
        <v>13</v>
      </c>
      <c r="B312" s="5">
        <f t="shared" si="0"/>
        <v>1.475</v>
      </c>
      <c r="C312" s="5">
        <f t="shared" si="1"/>
        <v>2.145</v>
      </c>
      <c r="D312" s="5">
        <f t="shared" si="2"/>
        <v>4.463</v>
      </c>
      <c r="E312" s="5">
        <f t="shared" si="3"/>
        <v>4.495787319910862</v>
      </c>
      <c r="F312" s="5">
        <f t="shared" si="4"/>
        <v>5.604639632401782</v>
      </c>
      <c r="G312" s="5">
        <f t="shared" si="5"/>
        <v>9.585905282571543</v>
      </c>
    </row>
    <row r="313" spans="1:7" ht="14.25">
      <c r="A313" t="s">
        <v>22</v>
      </c>
      <c r="B313" s="5">
        <f t="shared" si="0"/>
        <v>6.609</v>
      </c>
      <c r="C313" s="5">
        <f t="shared" si="1"/>
        <v>7.444</v>
      </c>
      <c r="D313" s="5">
        <f t="shared" si="2"/>
        <v>6.889</v>
      </c>
      <c r="E313" s="5">
        <f t="shared" si="3"/>
        <v>7.720020098940661</v>
      </c>
      <c r="F313" s="5">
        <f t="shared" si="4"/>
        <v>7.616729029982364</v>
      </c>
      <c r="G313" s="5">
        <f t="shared" si="5"/>
        <v>9.587770397400565</v>
      </c>
    </row>
    <row r="314" spans="1:7" ht="14.25">
      <c r="A314" t="s">
        <v>16</v>
      </c>
      <c r="B314" s="5">
        <f t="shared" si="0"/>
        <v>21.727</v>
      </c>
      <c r="C314" s="5">
        <f t="shared" si="1"/>
        <v>23.532</v>
      </c>
      <c r="D314" s="5">
        <f t="shared" si="2"/>
        <v>31.957</v>
      </c>
      <c r="E314" s="5">
        <f t="shared" si="3"/>
        <v>33.5371631557349</v>
      </c>
      <c r="F314" s="5">
        <f t="shared" si="4"/>
        <v>44.77744096912369</v>
      </c>
      <c r="G314" s="5">
        <f t="shared" si="5"/>
        <v>54.951696702660215</v>
      </c>
    </row>
    <row r="315" spans="1:7" ht="14.25">
      <c r="A315" t="s">
        <v>15</v>
      </c>
      <c r="B315" s="5">
        <f t="shared" si="0"/>
        <v>8.003</v>
      </c>
      <c r="C315" s="5">
        <f t="shared" si="1"/>
        <v>11.114</v>
      </c>
      <c r="D315" s="5">
        <f t="shared" si="2"/>
        <v>13.867</v>
      </c>
      <c r="E315" s="5">
        <f t="shared" si="3"/>
        <v>15.464599337274722</v>
      </c>
      <c r="F315" s="5">
        <f t="shared" si="4"/>
        <v>23.409677335075113</v>
      </c>
      <c r="G315" s="5">
        <f t="shared" si="5"/>
        <v>29.24659196861297</v>
      </c>
    </row>
    <row r="316" spans="1:7" ht="14.25">
      <c r="A316" t="s">
        <v>24</v>
      </c>
      <c r="B316" s="5">
        <f aca="true" t="shared" si="6" ref="B316:B379">C179/B179/1000</f>
        <v>5.654</v>
      </c>
      <c r="C316" s="5">
        <f aca="true" t="shared" si="7" ref="C316:C379">E179/D179/1000</f>
        <v>7.609</v>
      </c>
      <c r="D316" s="5">
        <f aca="true" t="shared" si="8" ref="D316:D379">G179/F179/1000</f>
        <v>10.117</v>
      </c>
      <c r="E316" s="5">
        <f aca="true" t="shared" si="9" ref="E316:E379">I179/H179/1000</f>
        <v>11.98049942480484</v>
      </c>
      <c r="F316" s="5">
        <f aca="true" t="shared" si="10" ref="F316:F379">K179/J179/1000</f>
        <v>11.14637752767841</v>
      </c>
      <c r="G316" s="5">
        <f aca="true" t="shared" si="11" ref="G316:G379">M179/L179/1000</f>
        <v>12.879837331597784</v>
      </c>
    </row>
    <row r="317" spans="1:7" ht="14.25">
      <c r="A317" t="s">
        <v>37</v>
      </c>
      <c r="B317" s="5">
        <f t="shared" si="6"/>
        <v>12.994612795439748</v>
      </c>
      <c r="C317" s="5">
        <f t="shared" si="7"/>
        <v>15.87778845323101</v>
      </c>
      <c r="D317" s="5">
        <f t="shared" si="8"/>
        <v>17.90547551131678</v>
      </c>
      <c r="E317" s="5">
        <f t="shared" si="9"/>
        <v>17.533788123278278</v>
      </c>
      <c r="F317" s="5">
        <f t="shared" si="10"/>
        <v>19.62332579097984</v>
      </c>
      <c r="G317" s="5">
        <f t="shared" si="11"/>
        <v>26.191470466014255</v>
      </c>
    </row>
    <row r="318" spans="1:7" ht="14.25">
      <c r="A318" t="s">
        <v>13</v>
      </c>
      <c r="B318" s="5">
        <f t="shared" si="6"/>
        <v>3.783</v>
      </c>
      <c r="C318" s="5">
        <f t="shared" si="7"/>
        <v>3.288</v>
      </c>
      <c r="D318" s="5">
        <f t="shared" si="8"/>
        <v>4.419</v>
      </c>
      <c r="E318" s="5">
        <f t="shared" si="9"/>
        <v>5.6232908673659034</v>
      </c>
      <c r="F318" s="5">
        <f t="shared" si="10"/>
        <v>10.68266134868049</v>
      </c>
      <c r="G318" s="5">
        <f t="shared" si="11"/>
        <v>12.266344990620244</v>
      </c>
    </row>
    <row r="319" spans="1:7" ht="14.25">
      <c r="A319" t="s">
        <v>22</v>
      </c>
      <c r="B319" s="5">
        <f t="shared" si="6"/>
        <v>8.55</v>
      </c>
      <c r="C319" s="5">
        <f t="shared" si="7"/>
        <v>8.751</v>
      </c>
      <c r="D319" s="5">
        <f t="shared" si="8"/>
        <v>8.955</v>
      </c>
      <c r="E319" s="5">
        <f t="shared" si="9"/>
        <v>9.65456900588062</v>
      </c>
      <c r="F319" s="5">
        <f t="shared" si="10"/>
        <v>10.191863415502084</v>
      </c>
      <c r="G319" s="5">
        <f t="shared" si="11"/>
        <v>11.333480849866055</v>
      </c>
    </row>
    <row r="320" spans="1:7" ht="14.25">
      <c r="A320" t="s">
        <v>16</v>
      </c>
      <c r="B320" s="5">
        <f t="shared" si="6"/>
        <v>35.147</v>
      </c>
      <c r="C320" s="5">
        <f t="shared" si="7"/>
        <v>42.726</v>
      </c>
      <c r="D320" s="5">
        <f t="shared" si="8"/>
        <v>47.413</v>
      </c>
      <c r="E320" s="5">
        <f t="shared" si="9"/>
        <v>48.153257403438914</v>
      </c>
      <c r="F320" s="5">
        <f t="shared" si="10"/>
        <v>48.38937497796355</v>
      </c>
      <c r="G320" s="5">
        <f t="shared" si="11"/>
        <v>58.34927926005773</v>
      </c>
    </row>
    <row r="321" spans="1:7" ht="14.25">
      <c r="A321" t="s">
        <v>15</v>
      </c>
      <c r="B321" s="5">
        <f t="shared" si="6"/>
        <v>14.86</v>
      </c>
      <c r="C321" s="5">
        <f t="shared" si="7"/>
        <v>19.73</v>
      </c>
      <c r="D321" s="5">
        <f t="shared" si="8"/>
        <v>23.272</v>
      </c>
      <c r="E321" s="5">
        <f t="shared" si="9"/>
        <v>32.566529123668495</v>
      </c>
      <c r="F321" s="5">
        <f t="shared" si="10"/>
        <v>36.92466872729462</v>
      </c>
      <c r="G321" s="5">
        <f t="shared" si="11"/>
        <v>52.94663827415647</v>
      </c>
    </row>
    <row r="322" spans="1:7" ht="14.25">
      <c r="A322" t="s">
        <v>24</v>
      </c>
      <c r="B322" s="5">
        <f t="shared" si="6"/>
        <v>12.043</v>
      </c>
      <c r="C322" s="5">
        <f t="shared" si="7"/>
        <v>15.385</v>
      </c>
      <c r="D322" s="5">
        <f t="shared" si="8"/>
        <v>17.802</v>
      </c>
      <c r="E322" s="5">
        <f t="shared" si="9"/>
        <v>18.10836743924205</v>
      </c>
      <c r="F322" s="5">
        <f t="shared" si="10"/>
        <v>21.41919005906852</v>
      </c>
      <c r="G322" s="5">
        <f t="shared" si="11"/>
        <v>27.895558182001643</v>
      </c>
    </row>
    <row r="323" spans="1:7" ht="14.25">
      <c r="A323" t="s">
        <v>38</v>
      </c>
      <c r="B323" s="5">
        <f t="shared" si="6"/>
        <v>12.180112392448267</v>
      </c>
      <c r="C323" s="5">
        <f t="shared" si="7"/>
        <v>15.02299693211307</v>
      </c>
      <c r="D323" s="5">
        <f t="shared" si="8"/>
        <v>18.63829498720853</v>
      </c>
      <c r="E323" s="5">
        <f t="shared" si="9"/>
        <v>18.447692741046364</v>
      </c>
      <c r="F323" s="5">
        <f t="shared" si="10"/>
        <v>21.86428716586327</v>
      </c>
      <c r="G323" s="5">
        <f t="shared" si="11"/>
        <v>31.475558121033643</v>
      </c>
    </row>
    <row r="324" spans="1:7" ht="14.25">
      <c r="A324" t="s">
        <v>13</v>
      </c>
      <c r="B324" s="5">
        <f t="shared" si="6"/>
        <v>1.888</v>
      </c>
      <c r="C324" s="5">
        <f t="shared" si="7"/>
        <v>2.633</v>
      </c>
      <c r="D324" s="5">
        <f t="shared" si="8"/>
        <v>4.363</v>
      </c>
      <c r="E324" s="5">
        <f t="shared" si="9"/>
        <v>5.071</v>
      </c>
      <c r="F324" s="5">
        <f t="shared" si="10"/>
        <v>8.936</v>
      </c>
      <c r="G324" s="5">
        <f t="shared" si="11"/>
        <v>12.468</v>
      </c>
    </row>
    <row r="325" spans="1:7" ht="14.25">
      <c r="A325" t="s">
        <v>22</v>
      </c>
      <c r="B325" s="5">
        <f t="shared" si="6"/>
        <v>8.801</v>
      </c>
      <c r="C325" s="5">
        <f t="shared" si="7"/>
        <v>9.196</v>
      </c>
      <c r="D325" s="5">
        <f t="shared" si="8"/>
        <v>8.812</v>
      </c>
      <c r="E325" s="5">
        <f t="shared" si="9"/>
        <v>9.039</v>
      </c>
      <c r="F325" s="5">
        <f t="shared" si="10"/>
        <v>9.416</v>
      </c>
      <c r="G325" s="5">
        <f t="shared" si="11"/>
        <v>10.748</v>
      </c>
    </row>
    <row r="326" spans="1:7" ht="14.25">
      <c r="A326" t="s">
        <v>16</v>
      </c>
      <c r="B326" s="5">
        <f t="shared" si="6"/>
        <v>40.227</v>
      </c>
      <c r="C326" s="5">
        <f t="shared" si="7"/>
        <v>48.238</v>
      </c>
      <c r="D326" s="5">
        <f t="shared" si="8"/>
        <v>50.39</v>
      </c>
      <c r="E326" s="5">
        <f t="shared" si="9"/>
        <v>51.503</v>
      </c>
      <c r="F326" s="5">
        <f t="shared" si="10"/>
        <v>52.561</v>
      </c>
      <c r="G326" s="5">
        <f t="shared" si="11"/>
        <v>60.037</v>
      </c>
    </row>
    <row r="327" spans="1:7" ht="14.25">
      <c r="A327" t="s">
        <v>15</v>
      </c>
      <c r="B327" s="5">
        <f t="shared" si="6"/>
        <v>10.119</v>
      </c>
      <c r="C327" s="5">
        <f t="shared" si="7"/>
        <v>22.457</v>
      </c>
      <c r="D327" s="5">
        <f t="shared" si="8"/>
        <v>29.432</v>
      </c>
      <c r="E327" s="5">
        <f t="shared" si="9"/>
        <v>40.797</v>
      </c>
      <c r="F327" s="5">
        <f t="shared" si="10"/>
        <v>40.508</v>
      </c>
      <c r="G327" s="5">
        <f t="shared" si="11"/>
        <v>50.007</v>
      </c>
    </row>
    <row r="328" spans="1:7" ht="14.25">
      <c r="A328" t="s">
        <v>24</v>
      </c>
      <c r="B328" s="5">
        <f t="shared" si="6"/>
        <v>11.386</v>
      </c>
      <c r="C328" s="5">
        <f t="shared" si="7"/>
        <v>14.554</v>
      </c>
      <c r="D328" s="5">
        <f t="shared" si="8"/>
        <v>18.431</v>
      </c>
      <c r="E328" s="5">
        <f t="shared" si="9"/>
        <v>19.115</v>
      </c>
      <c r="F328" s="5">
        <f t="shared" si="10"/>
        <v>22.562</v>
      </c>
      <c r="G328" s="5">
        <f t="shared" si="11"/>
        <v>31.692</v>
      </c>
    </row>
    <row r="329" spans="1:7" ht="14.25">
      <c r="A329" t="s">
        <v>39</v>
      </c>
      <c r="B329" s="5">
        <f t="shared" si="6"/>
        <v>10.36239505203086</v>
      </c>
      <c r="C329" s="5">
        <f t="shared" si="7"/>
        <v>12.118873947215905</v>
      </c>
      <c r="D329" s="5">
        <f t="shared" si="8"/>
        <v>14.120839807808666</v>
      </c>
      <c r="E329" s="5">
        <f t="shared" si="9"/>
        <v>12.478767388714122</v>
      </c>
      <c r="F329" s="5">
        <f t="shared" si="10"/>
        <v>18.04599383417942</v>
      </c>
      <c r="G329" s="5">
        <f t="shared" si="11"/>
        <v>29.513282521430956</v>
      </c>
    </row>
    <row r="330" spans="1:7" ht="14.25">
      <c r="A330" t="s">
        <v>13</v>
      </c>
      <c r="B330" s="5">
        <f t="shared" si="6"/>
        <v>1.734</v>
      </c>
      <c r="C330" s="5">
        <f t="shared" si="7"/>
        <v>2.41</v>
      </c>
      <c r="D330" s="5">
        <f t="shared" si="8"/>
        <v>3.659</v>
      </c>
      <c r="E330" s="5">
        <f t="shared" si="9"/>
        <v>3.898</v>
      </c>
      <c r="F330" s="5">
        <f t="shared" si="10"/>
        <v>7.946</v>
      </c>
      <c r="G330" s="5">
        <f t="shared" si="11"/>
        <v>13.062</v>
      </c>
    </row>
    <row r="331" spans="1:7" ht="14.25">
      <c r="A331" t="s">
        <v>22</v>
      </c>
      <c r="B331" s="5">
        <f t="shared" si="6"/>
        <v>8.517</v>
      </c>
      <c r="C331" s="5">
        <f t="shared" si="7"/>
        <v>8.558</v>
      </c>
      <c r="D331" s="5">
        <f t="shared" si="8"/>
        <v>8.449</v>
      </c>
      <c r="E331" s="5">
        <f t="shared" si="9"/>
        <v>8.893</v>
      </c>
      <c r="F331" s="5">
        <f t="shared" si="10"/>
        <v>10.161</v>
      </c>
      <c r="G331" s="5">
        <f t="shared" si="11"/>
        <v>10.972</v>
      </c>
    </row>
    <row r="332" spans="1:7" ht="14.25">
      <c r="A332" t="s">
        <v>16</v>
      </c>
      <c r="B332" s="5">
        <f t="shared" si="6"/>
        <v>29.596</v>
      </c>
      <c r="C332" s="5">
        <f t="shared" si="7"/>
        <v>36.775</v>
      </c>
      <c r="D332" s="5">
        <f t="shared" si="8"/>
        <v>41.511</v>
      </c>
      <c r="E332" s="5">
        <f t="shared" si="9"/>
        <v>42.078</v>
      </c>
      <c r="F332" s="5">
        <f t="shared" si="10"/>
        <v>57.028</v>
      </c>
      <c r="G332" s="5">
        <f t="shared" si="11"/>
        <v>54.87</v>
      </c>
    </row>
    <row r="333" spans="1:7" ht="14.25">
      <c r="A333" t="s">
        <v>15</v>
      </c>
      <c r="B333" s="5">
        <f t="shared" si="6"/>
        <v>13.129</v>
      </c>
      <c r="C333" s="5">
        <f t="shared" si="7"/>
        <v>17.489</v>
      </c>
      <c r="D333" s="5">
        <f t="shared" si="8"/>
        <v>22.785</v>
      </c>
      <c r="E333" s="5">
        <f t="shared" si="9"/>
        <v>36.107</v>
      </c>
      <c r="F333" s="5">
        <f t="shared" si="10"/>
        <v>37.618</v>
      </c>
      <c r="G333" s="5">
        <f t="shared" si="11"/>
        <v>50.268</v>
      </c>
    </row>
    <row r="334" spans="1:7" ht="14.25">
      <c r="A334" t="s">
        <v>24</v>
      </c>
      <c r="B334" s="5">
        <f t="shared" si="6"/>
        <v>9.855</v>
      </c>
      <c r="C334" s="5">
        <f t="shared" si="7"/>
        <v>11.877</v>
      </c>
      <c r="D334" s="5">
        <f t="shared" si="8"/>
        <v>14.198</v>
      </c>
      <c r="E334" s="5">
        <f t="shared" si="9"/>
        <v>13.18</v>
      </c>
      <c r="F334" s="5">
        <f t="shared" si="10"/>
        <v>17.592</v>
      </c>
      <c r="G334" s="5">
        <f t="shared" si="11"/>
        <v>29.066</v>
      </c>
    </row>
    <row r="335" spans="1:7" ht="14.25">
      <c r="A335" t="s">
        <v>40</v>
      </c>
      <c r="B335" s="5">
        <f t="shared" si="6"/>
        <v>12.034153735968781</v>
      </c>
      <c r="C335" s="5">
        <f t="shared" si="7"/>
        <v>15.245835762578071</v>
      </c>
      <c r="D335" s="5">
        <f t="shared" si="8"/>
        <v>19.19105221264652</v>
      </c>
      <c r="E335" s="5">
        <f t="shared" si="9"/>
        <v>18.60919090033889</v>
      </c>
      <c r="F335" s="5">
        <f t="shared" si="10"/>
        <v>20.46010169760641</v>
      </c>
      <c r="G335" s="5">
        <f t="shared" si="11"/>
        <v>24.203344299830587</v>
      </c>
    </row>
    <row r="336" spans="1:7" ht="14.25">
      <c r="A336" t="s">
        <v>13</v>
      </c>
      <c r="B336" s="5">
        <f t="shared" si="6"/>
        <v>1.859</v>
      </c>
      <c r="C336" s="5">
        <f t="shared" si="7"/>
        <v>2.862</v>
      </c>
      <c r="D336" s="5">
        <f t="shared" si="8"/>
        <v>4.889</v>
      </c>
      <c r="E336" s="5">
        <f t="shared" si="9"/>
        <v>3.826</v>
      </c>
      <c r="F336" s="5">
        <f t="shared" si="10"/>
        <v>7.005</v>
      </c>
      <c r="G336" s="5">
        <f t="shared" si="11"/>
        <v>12.741</v>
      </c>
    </row>
    <row r="337" spans="1:7" ht="14.25">
      <c r="A337" t="s">
        <v>22</v>
      </c>
      <c r="B337" s="5">
        <f t="shared" si="6"/>
        <v>8.354</v>
      </c>
      <c r="C337" s="5">
        <f t="shared" si="7"/>
        <v>8.719</v>
      </c>
      <c r="D337" s="5">
        <f t="shared" si="8"/>
        <v>8.819</v>
      </c>
      <c r="E337" s="5">
        <f t="shared" si="9"/>
        <v>8.965</v>
      </c>
      <c r="F337" s="5">
        <f t="shared" si="10"/>
        <v>9.524</v>
      </c>
      <c r="G337" s="5">
        <f t="shared" si="11"/>
        <v>10.825</v>
      </c>
    </row>
    <row r="338" spans="1:7" ht="14.25">
      <c r="A338" t="s">
        <v>16</v>
      </c>
      <c r="B338" s="5">
        <f t="shared" si="6"/>
        <v>34.021</v>
      </c>
      <c r="C338" s="5">
        <f t="shared" si="7"/>
        <v>41.356</v>
      </c>
      <c r="D338" s="5">
        <f t="shared" si="8"/>
        <v>43.553</v>
      </c>
      <c r="E338" s="5">
        <f t="shared" si="9"/>
        <v>41.684</v>
      </c>
      <c r="F338" s="5">
        <f t="shared" si="10"/>
        <v>45.718</v>
      </c>
      <c r="G338" s="5">
        <f t="shared" si="11"/>
        <v>50.745</v>
      </c>
    </row>
    <row r="339" spans="1:7" ht="14.25">
      <c r="A339" t="s">
        <v>15</v>
      </c>
      <c r="B339" s="5">
        <f t="shared" si="6"/>
        <v>14.679</v>
      </c>
      <c r="C339" s="5">
        <f t="shared" si="7"/>
        <v>21.912</v>
      </c>
      <c r="D339" s="5">
        <f t="shared" si="8"/>
        <v>26.856</v>
      </c>
      <c r="E339" s="5">
        <f t="shared" si="9"/>
        <v>37.231</v>
      </c>
      <c r="F339" s="5">
        <f t="shared" si="10"/>
        <v>35.881</v>
      </c>
      <c r="G339" s="5">
        <f t="shared" si="11"/>
        <v>31.145</v>
      </c>
    </row>
    <row r="340" spans="1:7" ht="14.25">
      <c r="A340" t="s">
        <v>24</v>
      </c>
      <c r="B340" s="5">
        <f t="shared" si="6"/>
        <v>11.222</v>
      </c>
      <c r="C340" s="5">
        <f t="shared" si="7"/>
        <v>14.874</v>
      </c>
      <c r="D340" s="5">
        <f t="shared" si="8"/>
        <v>19.032</v>
      </c>
      <c r="E340" s="5">
        <f t="shared" si="9"/>
        <v>19.291</v>
      </c>
      <c r="F340" s="5">
        <f t="shared" si="10"/>
        <v>21.577</v>
      </c>
      <c r="G340" s="5">
        <f t="shared" si="11"/>
        <v>25.912</v>
      </c>
    </row>
    <row r="341" spans="1:7" ht="14.25">
      <c r="A341" t="s">
        <v>41</v>
      </c>
      <c r="B341" s="5">
        <f t="shared" si="6"/>
        <v>10.114175724142642</v>
      </c>
      <c r="C341" s="5">
        <f t="shared" si="7"/>
        <v>13.166959925693265</v>
      </c>
      <c r="D341" s="5">
        <f t="shared" si="8"/>
        <v>15.517768065121679</v>
      </c>
      <c r="E341" s="5">
        <f t="shared" si="9"/>
        <v>14.723681186831206</v>
      </c>
      <c r="F341" s="5">
        <f t="shared" si="10"/>
        <v>18.743906253741468</v>
      </c>
      <c r="G341" s="5">
        <f t="shared" si="11"/>
        <v>28.037978709718036</v>
      </c>
    </row>
    <row r="342" spans="1:7" ht="14.25">
      <c r="A342" t="s">
        <v>13</v>
      </c>
      <c r="B342" s="5">
        <f t="shared" si="6"/>
        <v>2.363</v>
      </c>
      <c r="C342" s="5">
        <f t="shared" si="7"/>
        <v>2.758</v>
      </c>
      <c r="D342" s="5">
        <f t="shared" si="8"/>
        <v>3.864</v>
      </c>
      <c r="E342" s="5">
        <f t="shared" si="9"/>
        <v>2.25</v>
      </c>
      <c r="F342" s="5">
        <f t="shared" si="10"/>
        <v>5.211</v>
      </c>
      <c r="G342" s="5">
        <f t="shared" si="11"/>
        <v>14.407</v>
      </c>
    </row>
    <row r="343" spans="1:7" ht="14.25">
      <c r="A343" t="s">
        <v>22</v>
      </c>
      <c r="B343" s="5">
        <f t="shared" si="6"/>
        <v>7.796</v>
      </c>
      <c r="C343" s="5">
        <f t="shared" si="7"/>
        <v>8.043</v>
      </c>
      <c r="D343" s="5">
        <f t="shared" si="8"/>
        <v>8.429</v>
      </c>
      <c r="E343" s="5">
        <f t="shared" si="9"/>
        <v>8.667</v>
      </c>
      <c r="F343" s="5">
        <f t="shared" si="10"/>
        <v>8.805</v>
      </c>
      <c r="G343" s="5">
        <f t="shared" si="11"/>
        <v>9.463</v>
      </c>
    </row>
    <row r="344" spans="1:7" ht="14.25">
      <c r="A344" t="s">
        <v>16</v>
      </c>
      <c r="B344" s="5">
        <f t="shared" si="6"/>
        <v>32.54</v>
      </c>
      <c r="C344" s="5">
        <f t="shared" si="7"/>
        <v>42.772</v>
      </c>
      <c r="D344" s="5">
        <f t="shared" si="8"/>
        <v>42.665</v>
      </c>
      <c r="E344" s="5">
        <f t="shared" si="9"/>
        <v>39.942</v>
      </c>
      <c r="F344" s="5">
        <f t="shared" si="10"/>
        <v>44.914</v>
      </c>
      <c r="G344" s="5">
        <f t="shared" si="11"/>
        <v>55.365</v>
      </c>
    </row>
    <row r="345" spans="1:7" ht="14.25">
      <c r="A345" t="s">
        <v>15</v>
      </c>
      <c r="B345" s="5">
        <f t="shared" si="6"/>
        <v>6.963</v>
      </c>
      <c r="C345" s="5">
        <f t="shared" si="7"/>
        <v>19.033</v>
      </c>
      <c r="D345" s="5">
        <f t="shared" si="8"/>
        <v>22.351</v>
      </c>
      <c r="E345" s="5">
        <f t="shared" si="9"/>
        <v>34.546</v>
      </c>
      <c r="F345" s="5">
        <f t="shared" si="10"/>
        <v>38.23</v>
      </c>
      <c r="G345" s="5">
        <f t="shared" si="11"/>
        <v>47.646</v>
      </c>
    </row>
    <row r="346" spans="1:7" ht="14.25">
      <c r="A346" t="s">
        <v>24</v>
      </c>
      <c r="B346" s="5">
        <f t="shared" si="6"/>
        <v>9.276</v>
      </c>
      <c r="C346" s="5">
        <f t="shared" si="7"/>
        <v>12.483</v>
      </c>
      <c r="D346" s="5">
        <f t="shared" si="8"/>
        <v>14.889</v>
      </c>
      <c r="E346" s="5">
        <f t="shared" si="9"/>
        <v>14.711</v>
      </c>
      <c r="F346" s="5">
        <f t="shared" si="10"/>
        <v>18.365</v>
      </c>
      <c r="G346" s="5">
        <f t="shared" si="11"/>
        <v>27.505</v>
      </c>
    </row>
    <row r="347" spans="1:7" ht="14.25">
      <c r="A347" t="s">
        <v>42</v>
      </c>
      <c r="B347" s="5">
        <f t="shared" si="6"/>
        <v>23.589340866127326</v>
      </c>
      <c r="C347" s="5">
        <f t="shared" si="7"/>
        <v>31.81421919770774</v>
      </c>
      <c r="D347" s="5">
        <f t="shared" si="8"/>
        <v>32.66551155978537</v>
      </c>
      <c r="E347" s="5">
        <f t="shared" si="9"/>
        <v>33.40053638806491</v>
      </c>
      <c r="F347" s="5">
        <f t="shared" si="10"/>
        <v>35.2216629193982</v>
      </c>
      <c r="G347" s="5">
        <f t="shared" si="11"/>
        <v>41.385952624493704</v>
      </c>
    </row>
    <row r="348" spans="1:7" ht="14.25">
      <c r="A348" t="s">
        <v>13</v>
      </c>
      <c r="B348" s="5">
        <f t="shared" si="6"/>
        <v>13.203</v>
      </c>
      <c r="C348" s="5">
        <f t="shared" si="7"/>
        <v>17.755</v>
      </c>
      <c r="D348" s="5"/>
      <c r="E348" s="5">
        <f t="shared" si="9"/>
        <v>9.69</v>
      </c>
      <c r="F348" s="5">
        <f t="shared" si="10"/>
        <v>9.943</v>
      </c>
      <c r="G348" s="5">
        <f t="shared" si="11"/>
        <v>21.057</v>
      </c>
    </row>
    <row r="349" spans="1:7" ht="14.25">
      <c r="A349" t="s">
        <v>22</v>
      </c>
      <c r="B349" s="5">
        <f t="shared" si="6"/>
        <v>9.398</v>
      </c>
      <c r="C349" s="5">
        <f t="shared" si="7"/>
        <v>9.316</v>
      </c>
      <c r="D349" s="5">
        <f t="shared" si="8"/>
        <v>9.646</v>
      </c>
      <c r="E349" s="5">
        <f t="shared" si="9"/>
        <v>10.523</v>
      </c>
      <c r="F349" s="5">
        <f t="shared" si="10"/>
        <v>10.129</v>
      </c>
      <c r="G349" s="5">
        <f t="shared" si="11"/>
        <v>11.915</v>
      </c>
    </row>
    <row r="350" spans="1:7" ht="14.25">
      <c r="A350" t="s">
        <v>16</v>
      </c>
      <c r="B350" s="5">
        <f t="shared" si="6"/>
        <v>35.727</v>
      </c>
      <c r="C350" s="5">
        <f t="shared" si="7"/>
        <v>43.271</v>
      </c>
      <c r="D350" s="5">
        <f t="shared" si="8"/>
        <v>48.193</v>
      </c>
      <c r="E350" s="5">
        <f t="shared" si="9"/>
        <v>47.703</v>
      </c>
      <c r="F350" s="5">
        <f t="shared" si="10"/>
        <v>48.734</v>
      </c>
      <c r="G350" s="5">
        <f t="shared" si="11"/>
        <v>53.127</v>
      </c>
    </row>
    <row r="351" spans="1:7" ht="14.25">
      <c r="A351" t="s">
        <v>15</v>
      </c>
      <c r="B351" s="5">
        <f t="shared" si="6"/>
        <v>12.052</v>
      </c>
      <c r="C351" s="5">
        <f t="shared" si="7"/>
        <v>17.929</v>
      </c>
      <c r="D351" s="5">
        <f t="shared" si="8"/>
        <v>23.598</v>
      </c>
      <c r="E351" s="5">
        <f t="shared" si="9"/>
        <v>24.733</v>
      </c>
      <c r="F351" s="5">
        <f t="shared" si="10"/>
        <v>35.402</v>
      </c>
      <c r="G351" s="5">
        <f t="shared" si="11"/>
        <v>42.605</v>
      </c>
    </row>
    <row r="352" spans="1:7" ht="14.25">
      <c r="A352" t="s">
        <v>24</v>
      </c>
      <c r="B352" s="5">
        <f t="shared" si="6"/>
        <v>21.408</v>
      </c>
      <c r="C352" s="5">
        <f t="shared" si="7"/>
        <v>30.415</v>
      </c>
      <c r="D352" s="5">
        <f t="shared" si="8"/>
        <v>30.806</v>
      </c>
      <c r="E352" s="5">
        <f t="shared" si="9"/>
        <v>31.809</v>
      </c>
      <c r="F352" s="5">
        <f t="shared" si="10"/>
        <v>34.048</v>
      </c>
      <c r="G352" s="5">
        <f t="shared" si="11"/>
        <v>40.097</v>
      </c>
    </row>
    <row r="353" spans="1:7" ht="14.25">
      <c r="A353" t="s">
        <v>43</v>
      </c>
      <c r="B353" s="5">
        <f t="shared" si="6"/>
        <v>15.136565601717923</v>
      </c>
      <c r="C353" s="5">
        <f t="shared" si="7"/>
        <v>17.9590313098834</v>
      </c>
      <c r="D353" s="5">
        <f t="shared" si="8"/>
        <v>18.917361518514753</v>
      </c>
      <c r="E353" s="5">
        <f t="shared" si="9"/>
        <v>20.281618755358558</v>
      </c>
      <c r="F353" s="5">
        <f t="shared" si="10"/>
        <v>22.229805345868325</v>
      </c>
      <c r="G353" s="5">
        <f t="shared" si="11"/>
        <v>29.637150937597752</v>
      </c>
    </row>
    <row r="354" spans="1:7" ht="14.25">
      <c r="A354" t="s">
        <v>13</v>
      </c>
      <c r="B354" s="5">
        <f t="shared" si="6"/>
        <v>8.672</v>
      </c>
      <c r="C354" s="5">
        <f t="shared" si="7"/>
        <v>6.918</v>
      </c>
      <c r="D354" s="5">
        <f t="shared" si="8"/>
        <v>8.063</v>
      </c>
      <c r="E354" s="5">
        <f t="shared" si="9"/>
        <v>4.444</v>
      </c>
      <c r="F354" s="5">
        <f t="shared" si="10"/>
        <v>5.696</v>
      </c>
      <c r="G354" s="5">
        <f t="shared" si="11"/>
        <v>10.675</v>
      </c>
    </row>
    <row r="355" spans="1:7" ht="14.25">
      <c r="A355" t="s">
        <v>22</v>
      </c>
      <c r="B355" s="5">
        <f t="shared" si="6"/>
        <v>7.518</v>
      </c>
      <c r="C355" s="5">
        <f t="shared" si="7"/>
        <v>7.991</v>
      </c>
      <c r="D355" s="5">
        <f t="shared" si="8"/>
        <v>8.267</v>
      </c>
      <c r="E355" s="5">
        <f t="shared" si="9"/>
        <v>8.586</v>
      </c>
      <c r="F355" s="5">
        <f t="shared" si="10"/>
        <v>8.976</v>
      </c>
      <c r="G355" s="5">
        <f t="shared" si="11"/>
        <v>10.106</v>
      </c>
    </row>
    <row r="356" spans="1:7" ht="14.25">
      <c r="A356" t="s">
        <v>16</v>
      </c>
      <c r="B356" s="5">
        <f t="shared" si="6"/>
        <v>38.763</v>
      </c>
      <c r="C356" s="5">
        <f t="shared" si="7"/>
        <v>42.716</v>
      </c>
      <c r="D356" s="5">
        <f t="shared" si="8"/>
        <v>41.286</v>
      </c>
      <c r="E356" s="5">
        <f t="shared" si="9"/>
        <v>45.706</v>
      </c>
      <c r="F356" s="5">
        <f t="shared" si="10"/>
        <v>48.352</v>
      </c>
      <c r="G356" s="5">
        <f t="shared" si="11"/>
        <v>51.989</v>
      </c>
    </row>
    <row r="357" spans="1:7" ht="14.25">
      <c r="A357" t="s">
        <v>15</v>
      </c>
      <c r="B357" s="5">
        <f t="shared" si="6"/>
        <v>15.983</v>
      </c>
      <c r="C357" s="5">
        <f t="shared" si="7"/>
        <v>20.431</v>
      </c>
      <c r="D357" s="5">
        <f t="shared" si="8"/>
        <v>22.573</v>
      </c>
      <c r="E357" s="5">
        <f t="shared" si="9"/>
        <v>28.373</v>
      </c>
      <c r="F357" s="5">
        <f t="shared" si="10"/>
        <v>38.555</v>
      </c>
      <c r="G357" s="5">
        <f t="shared" si="11"/>
        <v>54.22</v>
      </c>
    </row>
    <row r="358" spans="1:7" ht="14.25">
      <c r="A358" t="s">
        <v>24</v>
      </c>
      <c r="B358" s="5">
        <f t="shared" si="6"/>
        <v>13.446</v>
      </c>
      <c r="C358" s="5">
        <f t="shared" si="7"/>
        <v>17.116</v>
      </c>
      <c r="D358" s="5">
        <f t="shared" si="8"/>
        <v>18.377</v>
      </c>
      <c r="E358" s="5">
        <f t="shared" si="9"/>
        <v>20.829</v>
      </c>
      <c r="F358" s="5">
        <f t="shared" si="10"/>
        <v>22.246</v>
      </c>
      <c r="G358" s="5">
        <f t="shared" si="11"/>
        <v>29.606</v>
      </c>
    </row>
    <row r="359" spans="1:7" ht="14.25">
      <c r="A359" t="s">
        <v>44</v>
      </c>
      <c r="B359" s="5">
        <f t="shared" si="6"/>
        <v>13.115681374635919</v>
      </c>
      <c r="C359" s="5">
        <f t="shared" si="7"/>
        <v>15.311961044829697</v>
      </c>
      <c r="D359" s="5">
        <f t="shared" si="8"/>
        <v>16.764960127514414</v>
      </c>
      <c r="E359" s="5">
        <f t="shared" si="9"/>
        <v>13.814046746142727</v>
      </c>
      <c r="F359" s="5">
        <f t="shared" si="10"/>
        <v>20.41963699495287</v>
      </c>
      <c r="G359" s="5">
        <f t="shared" si="11"/>
        <v>33.53333673626888</v>
      </c>
    </row>
    <row r="360" spans="1:7" ht="14.25">
      <c r="A360" t="s">
        <v>13</v>
      </c>
      <c r="B360" s="5">
        <f t="shared" si="6"/>
        <v>2.797</v>
      </c>
      <c r="C360" s="5">
        <f t="shared" si="7"/>
        <v>3.158</v>
      </c>
      <c r="D360" s="5">
        <f t="shared" si="8"/>
        <v>4.157</v>
      </c>
      <c r="E360" s="5">
        <f t="shared" si="9"/>
        <v>3.063</v>
      </c>
      <c r="F360" s="5">
        <f t="shared" si="10"/>
        <v>6.189</v>
      </c>
      <c r="G360" s="5">
        <f t="shared" si="11"/>
        <v>13.577</v>
      </c>
    </row>
    <row r="361" spans="1:7" ht="14.25">
      <c r="A361" t="s">
        <v>22</v>
      </c>
      <c r="B361" s="5">
        <f t="shared" si="6"/>
        <v>7.966</v>
      </c>
      <c r="C361" s="5">
        <f t="shared" si="7"/>
        <v>8.334</v>
      </c>
      <c r="D361" s="5">
        <f t="shared" si="8"/>
        <v>8.563</v>
      </c>
      <c r="E361" s="5">
        <f t="shared" si="9"/>
        <v>8.725</v>
      </c>
      <c r="F361" s="5">
        <f t="shared" si="10"/>
        <v>9.261</v>
      </c>
      <c r="G361" s="5">
        <f t="shared" si="11"/>
        <v>10.133</v>
      </c>
    </row>
    <row r="362" spans="1:7" ht="14.25">
      <c r="A362" t="s">
        <v>16</v>
      </c>
      <c r="B362" s="5">
        <f t="shared" si="6"/>
        <v>27.28</v>
      </c>
      <c r="C362" s="5">
        <f t="shared" si="7"/>
        <v>34.218</v>
      </c>
      <c r="D362" s="5">
        <f t="shared" si="8"/>
        <v>38.111</v>
      </c>
      <c r="E362" s="5">
        <f t="shared" si="9"/>
        <v>40.203</v>
      </c>
      <c r="F362" s="5">
        <f t="shared" si="10"/>
        <v>43.544</v>
      </c>
      <c r="G362" s="5">
        <f t="shared" si="11"/>
        <v>55.47</v>
      </c>
    </row>
    <row r="363" spans="1:7" ht="14.25">
      <c r="A363" t="s">
        <v>15</v>
      </c>
      <c r="B363" s="5">
        <f t="shared" si="6"/>
        <v>12.235</v>
      </c>
      <c r="C363" s="5">
        <f t="shared" si="7"/>
        <v>17.544</v>
      </c>
      <c r="D363" s="5">
        <f t="shared" si="8"/>
        <v>26.193</v>
      </c>
      <c r="E363" s="5">
        <f t="shared" si="9"/>
        <v>38.63</v>
      </c>
      <c r="F363" s="5">
        <f t="shared" si="10"/>
        <v>39.419</v>
      </c>
      <c r="G363" s="5">
        <f t="shared" si="11"/>
        <v>43.96</v>
      </c>
    </row>
    <row r="364" spans="1:7" ht="14.25">
      <c r="A364" t="s">
        <v>24</v>
      </c>
      <c r="B364" s="5">
        <f t="shared" si="6"/>
        <v>12.042</v>
      </c>
      <c r="C364" s="5">
        <f t="shared" si="7"/>
        <v>14.67</v>
      </c>
      <c r="D364" s="5">
        <f t="shared" si="8"/>
        <v>16.598</v>
      </c>
      <c r="E364" s="5">
        <f t="shared" si="9"/>
        <v>14.394</v>
      </c>
      <c r="F364" s="5">
        <f t="shared" si="10"/>
        <v>20.824</v>
      </c>
      <c r="G364" s="5">
        <f t="shared" si="11"/>
        <v>33.416</v>
      </c>
    </row>
    <row r="365" spans="1:7" ht="14.25">
      <c r="A365" t="s">
        <v>45</v>
      </c>
      <c r="B365" s="5">
        <f t="shared" si="6"/>
        <v>10.619760993335323</v>
      </c>
      <c r="C365" s="5">
        <f t="shared" si="7"/>
        <v>13.836407724828046</v>
      </c>
      <c r="D365" s="5">
        <f t="shared" si="8"/>
        <v>15.461222298232842</v>
      </c>
      <c r="E365" s="5">
        <f t="shared" si="9"/>
        <v>16.203549393090327</v>
      </c>
      <c r="F365" s="5">
        <f t="shared" si="10"/>
        <v>18.515378414738517</v>
      </c>
      <c r="G365" s="5">
        <f t="shared" si="11"/>
        <v>26.605020301061614</v>
      </c>
    </row>
    <row r="366" spans="1:7" ht="14.25">
      <c r="A366" t="s">
        <v>13</v>
      </c>
      <c r="B366" s="5">
        <f t="shared" si="6"/>
        <v>1.899</v>
      </c>
      <c r="C366" s="5">
        <f t="shared" si="7"/>
        <v>2.658</v>
      </c>
      <c r="D366" s="5">
        <f t="shared" si="8"/>
        <v>3.762</v>
      </c>
      <c r="E366" s="5">
        <f t="shared" si="9"/>
        <v>4.909974952658583</v>
      </c>
      <c r="F366" s="5">
        <f t="shared" si="10"/>
        <v>8.89612701010145</v>
      </c>
      <c r="G366" s="5">
        <f t="shared" si="11"/>
        <v>10.62814251842448</v>
      </c>
    </row>
    <row r="367" spans="1:7" ht="14.25">
      <c r="A367" t="s">
        <v>22</v>
      </c>
      <c r="B367" s="5">
        <f t="shared" si="6"/>
        <v>8.234</v>
      </c>
      <c r="C367" s="5">
        <f t="shared" si="7"/>
        <v>8.437</v>
      </c>
      <c r="D367" s="5">
        <f t="shared" si="8"/>
        <v>8.375</v>
      </c>
      <c r="E367" s="5">
        <f t="shared" si="9"/>
        <v>9.075027531898003</v>
      </c>
      <c r="F367" s="5">
        <f t="shared" si="10"/>
        <v>9.674089164909372</v>
      </c>
      <c r="G367" s="5">
        <f t="shared" si="11"/>
        <v>10.876226141038465</v>
      </c>
    </row>
    <row r="368" spans="1:7" ht="14.25">
      <c r="A368" t="s">
        <v>16</v>
      </c>
      <c r="B368" s="5">
        <f t="shared" si="6"/>
        <v>33.441</v>
      </c>
      <c r="C368" s="5">
        <f t="shared" si="7"/>
        <v>41.975</v>
      </c>
      <c r="D368" s="5">
        <f t="shared" si="8"/>
        <v>43.816</v>
      </c>
      <c r="E368" s="5">
        <f t="shared" si="9"/>
        <v>47.91132892985861</v>
      </c>
      <c r="F368" s="5">
        <f t="shared" si="10"/>
        <v>50.037044125123536</v>
      </c>
      <c r="G368" s="5">
        <f t="shared" si="11"/>
        <v>55.72725149127526</v>
      </c>
    </row>
    <row r="369" spans="1:7" ht="14.25">
      <c r="A369" t="s">
        <v>15</v>
      </c>
      <c r="B369" s="5">
        <f t="shared" si="6"/>
        <v>13.785</v>
      </c>
      <c r="C369" s="5">
        <f t="shared" si="7"/>
        <v>22.251</v>
      </c>
      <c r="D369" s="5">
        <f t="shared" si="8"/>
        <v>27.388</v>
      </c>
      <c r="E369" s="5">
        <f t="shared" si="9"/>
        <v>40.39981996568632</v>
      </c>
      <c r="F369" s="5">
        <f t="shared" si="10"/>
        <v>42.6170199189921</v>
      </c>
      <c r="G369" s="5">
        <f t="shared" si="11"/>
        <v>47.64083529915236</v>
      </c>
    </row>
    <row r="370" spans="1:7" ht="14.25">
      <c r="A370" t="s">
        <v>24</v>
      </c>
      <c r="B370" s="5">
        <f t="shared" si="6"/>
        <v>10.085</v>
      </c>
      <c r="C370" s="5">
        <f t="shared" si="7"/>
        <v>13.597</v>
      </c>
      <c r="D370" s="5">
        <f t="shared" si="8"/>
        <v>15.38</v>
      </c>
      <c r="E370" s="5">
        <f t="shared" si="9"/>
        <v>16.34955417437676</v>
      </c>
      <c r="F370" s="5">
        <f t="shared" si="10"/>
        <v>19.518294265222785</v>
      </c>
      <c r="G370" s="5">
        <f t="shared" si="11"/>
        <v>27.916695127728357</v>
      </c>
    </row>
    <row r="371" spans="1:7" ht="14.25">
      <c r="A371" t="s">
        <v>46</v>
      </c>
      <c r="B371" s="5">
        <f t="shared" si="6"/>
        <v>12.063909660427052</v>
      </c>
      <c r="C371" s="5">
        <f t="shared" si="7"/>
        <v>17.539295988020314</v>
      </c>
      <c r="D371" s="5">
        <f t="shared" si="8"/>
        <v>19.042848505461546</v>
      </c>
      <c r="E371" s="5">
        <f t="shared" si="9"/>
        <v>18.809129071957805</v>
      </c>
      <c r="F371" s="5">
        <f t="shared" si="10"/>
        <v>24.382159013322035</v>
      </c>
      <c r="G371" s="5">
        <f t="shared" si="11"/>
        <v>39.0381228270091</v>
      </c>
    </row>
    <row r="372" spans="1:7" ht="14.25">
      <c r="A372" t="s">
        <v>13</v>
      </c>
      <c r="B372" s="5">
        <f t="shared" si="6"/>
        <v>3.603</v>
      </c>
      <c r="C372" s="5">
        <f t="shared" si="7"/>
        <v>3.949</v>
      </c>
      <c r="D372" s="5">
        <f t="shared" si="8"/>
        <v>4.135</v>
      </c>
      <c r="E372" s="5">
        <f t="shared" si="9"/>
        <v>4.414</v>
      </c>
      <c r="F372" s="5">
        <f t="shared" si="10"/>
        <v>6.286</v>
      </c>
      <c r="G372" s="5">
        <f t="shared" si="11"/>
        <v>13.357</v>
      </c>
    </row>
    <row r="373" spans="1:7" ht="14.25">
      <c r="A373" t="s">
        <v>22</v>
      </c>
      <c r="B373" s="5">
        <f t="shared" si="6"/>
        <v>8.586</v>
      </c>
      <c r="C373" s="5">
        <f t="shared" si="7"/>
        <v>8.951</v>
      </c>
      <c r="D373" s="5">
        <f t="shared" si="8"/>
        <v>9.116</v>
      </c>
      <c r="E373" s="5">
        <f t="shared" si="9"/>
        <v>10.248</v>
      </c>
      <c r="F373" s="5">
        <f t="shared" si="10"/>
        <v>10.238</v>
      </c>
      <c r="G373" s="5">
        <f t="shared" si="11"/>
        <v>10.742</v>
      </c>
    </row>
    <row r="374" spans="1:7" ht="14.25">
      <c r="A374" t="s">
        <v>16</v>
      </c>
      <c r="B374" s="5">
        <f t="shared" si="6"/>
        <v>28.332</v>
      </c>
      <c r="C374" s="5">
        <f t="shared" si="7"/>
        <v>41.096</v>
      </c>
      <c r="D374" s="5">
        <f t="shared" si="8"/>
        <v>43.844</v>
      </c>
      <c r="E374" s="5">
        <f t="shared" si="9"/>
        <v>44.104</v>
      </c>
      <c r="F374" s="5">
        <f t="shared" si="10"/>
        <v>51.511</v>
      </c>
      <c r="G374" s="5">
        <f t="shared" si="11"/>
        <v>76.326</v>
      </c>
    </row>
    <row r="375" spans="1:7" ht="14.25">
      <c r="A375" t="s">
        <v>15</v>
      </c>
      <c r="B375" s="5">
        <f t="shared" si="6"/>
        <v>14.909</v>
      </c>
      <c r="C375" s="5">
        <f t="shared" si="7"/>
        <v>19.774</v>
      </c>
      <c r="D375" s="5">
        <f t="shared" si="8"/>
        <v>26.844</v>
      </c>
      <c r="E375" s="5">
        <f t="shared" si="9"/>
        <v>36.118</v>
      </c>
      <c r="F375" s="5">
        <f t="shared" si="10"/>
        <v>40.887</v>
      </c>
      <c r="G375" s="5">
        <f t="shared" si="11"/>
        <v>49.556</v>
      </c>
    </row>
    <row r="376" spans="1:7" ht="14.25">
      <c r="A376" t="s">
        <v>24</v>
      </c>
      <c r="B376" s="5">
        <f t="shared" si="6"/>
        <v>11.397</v>
      </c>
      <c r="C376" s="5">
        <f t="shared" si="7"/>
        <v>17.141</v>
      </c>
      <c r="D376" s="5">
        <f t="shared" si="8"/>
        <v>18.742</v>
      </c>
      <c r="E376" s="5">
        <f t="shared" si="9"/>
        <v>19.616</v>
      </c>
      <c r="F376" s="5">
        <f t="shared" si="10"/>
        <v>26.054</v>
      </c>
      <c r="G376" s="5">
        <f t="shared" si="11"/>
        <v>38.006</v>
      </c>
    </row>
    <row r="377" spans="1:7" ht="14.25">
      <c r="A377" t="s">
        <v>47</v>
      </c>
      <c r="B377" s="5">
        <f t="shared" si="6"/>
        <v>13.474717553636623</v>
      </c>
      <c r="C377" s="5">
        <f t="shared" si="7"/>
        <v>16.43679871352369</v>
      </c>
      <c r="D377" s="5">
        <f t="shared" si="8"/>
        <v>15.966459099667192</v>
      </c>
      <c r="E377" s="5">
        <f t="shared" si="9"/>
        <v>15.30734535151924</v>
      </c>
      <c r="F377" s="5">
        <f t="shared" si="10"/>
        <v>21.43384709690272</v>
      </c>
      <c r="G377" s="5">
        <f t="shared" si="11"/>
        <v>34.25733240867121</v>
      </c>
    </row>
    <row r="378" spans="1:7" ht="14.25">
      <c r="A378" t="s">
        <v>13</v>
      </c>
      <c r="B378" s="5">
        <f t="shared" si="6"/>
        <v>3.597</v>
      </c>
      <c r="C378" s="5">
        <f t="shared" si="7"/>
        <v>3.444</v>
      </c>
      <c r="D378" s="5">
        <f t="shared" si="8"/>
        <v>3.444</v>
      </c>
      <c r="E378" s="5">
        <f t="shared" si="9"/>
        <v>3.462</v>
      </c>
      <c r="F378" s="5">
        <f t="shared" si="10"/>
        <v>6.289</v>
      </c>
      <c r="G378" s="5">
        <f t="shared" si="11"/>
        <v>13.647</v>
      </c>
    </row>
    <row r="379" spans="1:7" ht="14.25">
      <c r="A379" t="s">
        <v>22</v>
      </c>
      <c r="B379" s="5">
        <f t="shared" si="6"/>
        <v>8.301</v>
      </c>
      <c r="C379" s="5">
        <f t="shared" si="7"/>
        <v>8.253</v>
      </c>
      <c r="D379" s="5">
        <f t="shared" si="8"/>
        <v>8.57</v>
      </c>
      <c r="E379" s="5">
        <f t="shared" si="9"/>
        <v>8.838</v>
      </c>
      <c r="F379" s="5">
        <f t="shared" si="10"/>
        <v>9.015</v>
      </c>
      <c r="G379" s="5">
        <f t="shared" si="11"/>
        <v>10.502</v>
      </c>
    </row>
    <row r="380" spans="1:7" ht="14.25">
      <c r="A380" t="s">
        <v>16</v>
      </c>
      <c r="B380" s="5">
        <f>C243/B243/1000</f>
        <v>36.188</v>
      </c>
      <c r="C380" s="5">
        <f>E243/D243/1000</f>
        <v>43.874</v>
      </c>
      <c r="D380" s="5">
        <f>G243/F243/1000</f>
        <v>46.748</v>
      </c>
      <c r="E380" s="5">
        <f>I243/H243/1000</f>
        <v>51.637</v>
      </c>
      <c r="F380" s="5">
        <f>K243/J243/1000</f>
        <v>53.173</v>
      </c>
      <c r="G380" s="5">
        <f>M243/L243/1000</f>
        <v>61.272</v>
      </c>
    </row>
    <row r="381" spans="1:7" ht="14.25">
      <c r="A381" t="s">
        <v>15</v>
      </c>
      <c r="B381" s="5">
        <f>C244/B244/1000</f>
        <v>12.339</v>
      </c>
      <c r="C381" s="5">
        <f>E244/D244/1000</f>
        <v>19.593</v>
      </c>
      <c r="D381" s="5">
        <f>G244/F244/1000</f>
        <v>27.463</v>
      </c>
      <c r="E381" s="5">
        <f>I244/H244/1000</f>
        <v>36.179</v>
      </c>
      <c r="F381" s="5">
        <f>K244/J244/1000</f>
        <v>36.303</v>
      </c>
      <c r="G381" s="5">
        <f>M244/L244/1000</f>
        <v>49.858</v>
      </c>
    </row>
    <row r="382" spans="1:7" ht="14.25">
      <c r="A382" t="s">
        <v>24</v>
      </c>
      <c r="B382" s="5">
        <f>C245/B245/1000</f>
        <v>12.13</v>
      </c>
      <c r="C382" s="5">
        <f>E245/D245/1000</f>
        <v>15.728</v>
      </c>
      <c r="D382" s="5">
        <f>G245/F245/1000</f>
        <v>15.754</v>
      </c>
      <c r="E382" s="5">
        <f>I245/H245/1000</f>
        <v>15.793</v>
      </c>
      <c r="F382" s="5">
        <f>K245/J245/1000</f>
        <v>20.281</v>
      </c>
      <c r="G382" s="5">
        <f>M245/L245/1000</f>
        <v>31.518</v>
      </c>
    </row>
    <row r="383" spans="1:7" ht="14.25">
      <c r="A383" t="s">
        <v>5</v>
      </c>
      <c r="B383" s="5">
        <f>C246/B246/1000</f>
        <v>11.390058008554751</v>
      </c>
      <c r="C383" s="5">
        <f>E246/D246/1000</f>
        <v>14.417321738857911</v>
      </c>
      <c r="D383" s="5">
        <f>G246/F246/1000</f>
        <v>16.667267524939277</v>
      </c>
      <c r="E383" s="5">
        <f>I246/H246/1000</f>
        <v>16.754092626265077</v>
      </c>
      <c r="F383" s="5">
        <f>K246/J246/1000</f>
        <v>19.656632224716038</v>
      </c>
      <c r="G383" s="5">
        <f>M246/L246/1000</f>
        <v>25.183522626752602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 topLeftCell="A1">
      <selection activeCell="D12" sqref="D12"/>
    </sheetView>
  </sheetViews>
  <sheetFormatPr defaultColWidth="9.00390625" defaultRowHeight="14.25"/>
  <cols>
    <col min="1" max="1" width="13.875" style="0" bestFit="1" customWidth="1"/>
    <col min="2" max="2" width="14.75390625" style="0" bestFit="1" customWidth="1"/>
    <col min="3" max="3" width="21.875" style="0" customWidth="1"/>
    <col min="4" max="4" width="22.25390625" style="0" bestFit="1" customWidth="1"/>
    <col min="5" max="5" width="22.125" style="0" bestFit="1" customWidth="1"/>
  </cols>
  <sheetData>
    <row r="1" ht="14.25">
      <c r="A1" t="s">
        <v>18</v>
      </c>
    </row>
    <row r="2" spans="1:6" ht="14.25">
      <c r="A2" t="s">
        <v>19</v>
      </c>
      <c r="B2" t="s">
        <v>13</v>
      </c>
      <c r="C2" t="s">
        <v>9</v>
      </c>
      <c r="D2" t="s">
        <v>14</v>
      </c>
      <c r="E2" t="s">
        <v>15</v>
      </c>
      <c r="F2" t="s">
        <v>16</v>
      </c>
    </row>
    <row r="3" spans="1:6" ht="14.25">
      <c r="A3">
        <v>2008</v>
      </c>
      <c r="B3" s="5">
        <v>210.71216049809755</v>
      </c>
      <c r="C3" s="5">
        <v>60.754302896913885</v>
      </c>
      <c r="D3" s="5">
        <v>72.72484888291278</v>
      </c>
      <c r="E3" s="5">
        <v>50.60775297174258</v>
      </c>
      <c r="F3" s="5">
        <v>25.8958030980054</v>
      </c>
    </row>
    <row r="4" spans="1:6" ht="14.25">
      <c r="A4">
        <v>2009</v>
      </c>
      <c r="B4" s="5">
        <v>188.19998056248733</v>
      </c>
      <c r="C4" s="5">
        <v>54.13184710447784</v>
      </c>
      <c r="D4" s="5">
        <v>70.46849510649632</v>
      </c>
      <c r="E4" s="5">
        <v>37.16874256052816</v>
      </c>
      <c r="F4" s="5">
        <v>23.808768790951564</v>
      </c>
    </row>
    <row r="5" spans="1:6" ht="14.25">
      <c r="A5">
        <v>2010</v>
      </c>
      <c r="B5" s="5">
        <v>144.99859062282226</v>
      </c>
      <c r="C5" s="5">
        <v>50.73630124176194</v>
      </c>
      <c r="D5" s="5">
        <v>68.84197842552214</v>
      </c>
      <c r="E5" s="5">
        <v>36.341254633647175</v>
      </c>
      <c r="F5" s="5">
        <v>23.333800082537532</v>
      </c>
    </row>
    <row r="6" spans="1:6" ht="14.25">
      <c r="A6">
        <v>2011</v>
      </c>
      <c r="B6" s="5">
        <v>123.12998007226302</v>
      </c>
      <c r="C6" s="5">
        <v>47.96527241386221</v>
      </c>
      <c r="D6" s="5">
        <v>70.86743263925246</v>
      </c>
      <c r="E6" s="5">
        <v>31.067722517124302</v>
      </c>
      <c r="F6" s="5">
        <v>24.818288016080736</v>
      </c>
    </row>
    <row r="7" spans="1:6" ht="14.25">
      <c r="A7">
        <v>2012</v>
      </c>
      <c r="B7" s="5">
        <v>92.14036580740695</v>
      </c>
      <c r="C7" s="5">
        <v>51.943279447924</v>
      </c>
      <c r="D7" s="5">
        <v>61.926451018739016</v>
      </c>
      <c r="E7" s="5">
        <v>31.479326070994944</v>
      </c>
      <c r="F7" s="5">
        <v>23.612214697794446</v>
      </c>
    </row>
    <row r="8" spans="1:6" ht="14.25">
      <c r="A8">
        <v>2013</v>
      </c>
      <c r="B8" s="5">
        <v>75.8434868948419</v>
      </c>
      <c r="C8" s="5">
        <v>53.768140839988774</v>
      </c>
      <c r="D8" s="5">
        <v>54.270305407369946</v>
      </c>
      <c r="E8" s="5">
        <v>26.931445985500623</v>
      </c>
      <c r="F8" s="5">
        <v>22.228481225599626</v>
      </c>
    </row>
    <row r="17" spans="3:4" ht="14.25">
      <c r="C17" s="4"/>
      <c r="D17" s="4"/>
    </row>
    <row r="28" spans="2:6" ht="14.25">
      <c r="B28" s="5"/>
      <c r="C28" s="5"/>
      <c r="D28" s="5"/>
      <c r="E28" s="5"/>
      <c r="F28" s="5"/>
    </row>
    <row r="29" spans="2:6" ht="14.25">
      <c r="B29" s="5"/>
      <c r="C29" s="5"/>
      <c r="D29" s="5"/>
      <c r="E29" s="5"/>
      <c r="F29" s="5"/>
    </row>
    <row r="30" spans="2:6" ht="14.25">
      <c r="B30" s="5"/>
      <c r="C30" s="5"/>
      <c r="D30" s="5"/>
      <c r="E30" s="5"/>
      <c r="F30" s="5"/>
    </row>
    <row r="31" spans="2:6" ht="14.25">
      <c r="B31" s="5"/>
      <c r="C31" s="5"/>
      <c r="D31" s="5"/>
      <c r="E31" s="5"/>
      <c r="F31" s="5"/>
    </row>
    <row r="32" spans="2:6" ht="14.25">
      <c r="B32" s="5"/>
      <c r="C32" s="5"/>
      <c r="D32" s="5"/>
      <c r="E32" s="5"/>
      <c r="F32" s="5"/>
    </row>
    <row r="33" spans="2:6" ht="14.25">
      <c r="B33" s="5"/>
      <c r="C33" s="5"/>
      <c r="D33" s="5"/>
      <c r="E33" s="5"/>
      <c r="F33" s="5"/>
    </row>
    <row r="37" spans="2:6" ht="14.25">
      <c r="B37" s="5"/>
      <c r="C37" s="5"/>
      <c r="D37" s="5"/>
      <c r="E37" s="5"/>
      <c r="F37" s="5"/>
    </row>
    <row r="38" spans="2:6" ht="14.25">
      <c r="B38" s="5"/>
      <c r="C38" s="5"/>
      <c r="D38" s="5"/>
      <c r="E38" s="5"/>
      <c r="F38" s="5"/>
    </row>
    <row r="39" spans="2:6" ht="14.25">
      <c r="B39" s="5"/>
      <c r="C39" s="5"/>
      <c r="D39" s="5"/>
      <c r="E39" s="5"/>
      <c r="F39" s="5"/>
    </row>
    <row r="40" spans="2:6" ht="14.25">
      <c r="B40" s="5"/>
      <c r="C40" s="5"/>
      <c r="D40" s="5"/>
      <c r="E40" s="5"/>
      <c r="F40" s="5"/>
    </row>
    <row r="41" spans="2:6" ht="14.25">
      <c r="B41" s="5"/>
      <c r="C41" s="5"/>
      <c r="D41" s="5"/>
      <c r="E41" s="5"/>
      <c r="F41" s="5"/>
    </row>
    <row r="42" spans="2:6" ht="14.25">
      <c r="B42" s="5"/>
      <c r="C42" s="5"/>
      <c r="D42" s="5"/>
      <c r="E42" s="5"/>
      <c r="F42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90" spans="2:3" ht="14.25">
      <c r="B90" s="5"/>
      <c r="C90" s="5"/>
    </row>
    <row r="91" spans="2:3" ht="14.25">
      <c r="B91" s="5"/>
      <c r="C91" s="5"/>
    </row>
    <row r="92" spans="2:3" ht="14.25">
      <c r="B92" s="5"/>
      <c r="C92" s="5"/>
    </row>
    <row r="93" spans="2:3" ht="14.25">
      <c r="B93" s="5"/>
      <c r="C93" s="5"/>
    </row>
    <row r="94" spans="2:3" ht="14.25">
      <c r="B94" s="5"/>
      <c r="C94" s="5"/>
    </row>
    <row r="95" spans="2:3" ht="14.25">
      <c r="B95" s="5"/>
      <c r="C95" s="5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11"/>
  <sheetViews>
    <sheetView workbookViewId="0" topLeftCell="A64">
      <selection activeCell="J91" sqref="J91"/>
    </sheetView>
  </sheetViews>
  <sheetFormatPr defaultColWidth="9.00390625" defaultRowHeight="14.25"/>
  <cols>
    <col min="1" max="1" width="13.875" style="0" bestFit="1" customWidth="1"/>
    <col min="2" max="2" width="10.875" style="0" bestFit="1" customWidth="1"/>
    <col min="3" max="4" width="12.125" style="0" bestFit="1" customWidth="1"/>
    <col min="5" max="5" width="22.125" style="0" customWidth="1"/>
  </cols>
  <sheetData>
    <row r="2" ht="14.25">
      <c r="A2" t="s">
        <v>6</v>
      </c>
    </row>
    <row r="4" spans="1:5" ht="15">
      <c r="A4" t="s">
        <v>7</v>
      </c>
      <c r="B4" s="2"/>
      <c r="C4" s="2" t="s">
        <v>77</v>
      </c>
      <c r="D4" s="2" t="s">
        <v>76</v>
      </c>
      <c r="E4" s="2" t="s">
        <v>4</v>
      </c>
    </row>
    <row r="5" spans="1:5" ht="14.25">
      <c r="A5" s="1">
        <v>2008</v>
      </c>
      <c r="B5" s="1">
        <v>2008</v>
      </c>
      <c r="C5" s="5">
        <v>10.621308224705166</v>
      </c>
      <c r="D5" s="5">
        <v>4.301463874037954</v>
      </c>
      <c r="E5" s="3">
        <v>70.20903033257382</v>
      </c>
    </row>
    <row r="6" spans="1:5" ht="14.25">
      <c r="A6" s="1">
        <v>2009</v>
      </c>
      <c r="B6" s="1">
        <v>2009</v>
      </c>
      <c r="C6" s="5">
        <v>13.915030951616723</v>
      </c>
      <c r="D6" s="5">
        <v>5.459326037258221</v>
      </c>
      <c r="E6" s="3">
        <v>69.38730750970608</v>
      </c>
    </row>
    <row r="7" spans="1:5" ht="14.25">
      <c r="A7" s="1">
        <v>2010</v>
      </c>
      <c r="B7" s="1">
        <v>2010</v>
      </c>
      <c r="C7" s="5">
        <v>16.34598279142374</v>
      </c>
      <c r="D7" s="5">
        <v>6.041393541714299</v>
      </c>
      <c r="E7" s="3">
        <v>68.91207024120027</v>
      </c>
    </row>
    <row r="8" spans="1:5" ht="14.25">
      <c r="A8" s="1">
        <v>2011</v>
      </c>
      <c r="B8" s="1">
        <v>2011</v>
      </c>
      <c r="C8" s="5">
        <v>17.09295413074347</v>
      </c>
      <c r="D8" s="5">
        <v>6.396667369592269</v>
      </c>
      <c r="E8" s="3">
        <v>71.84495325075522</v>
      </c>
    </row>
    <row r="9" spans="1:5" ht="14.25">
      <c r="A9" s="1">
        <v>2012</v>
      </c>
      <c r="B9" s="1">
        <v>2012</v>
      </c>
      <c r="C9" s="5">
        <v>20.211032714420174</v>
      </c>
      <c r="D9" s="5">
        <v>8.302261016817015</v>
      </c>
      <c r="E9" s="3">
        <v>63.49087919967228</v>
      </c>
    </row>
    <row r="10" spans="1:5" ht="14.25">
      <c r="A10" s="1">
        <v>2013</v>
      </c>
      <c r="B10" s="1">
        <v>2013</v>
      </c>
      <c r="C10" s="5">
        <v>25.1914084998129</v>
      </c>
      <c r="D10" s="5">
        <v>11.973483323975305</v>
      </c>
      <c r="E10" s="3">
        <v>55.80550128481536</v>
      </c>
    </row>
    <row r="12" spans="3:5" ht="14.25">
      <c r="C12" s="4">
        <f>C10/C5-1</f>
        <v>1.3717801957029812</v>
      </c>
      <c r="D12" s="4">
        <f>D10/D5-1</f>
        <v>1.783583374079421</v>
      </c>
      <c r="E12" s="4">
        <f>E10/E5-1</f>
        <v>-0.20515208627053028</v>
      </c>
    </row>
    <row r="15" ht="14.25">
      <c r="D15" s="10"/>
    </row>
    <row r="22" ht="14.25">
      <c r="A22" t="s">
        <v>8</v>
      </c>
    </row>
    <row r="23" spans="1:6" ht="14.25">
      <c r="A23" t="s">
        <v>12</v>
      </c>
      <c r="B23" t="s">
        <v>13</v>
      </c>
      <c r="C23" t="s">
        <v>9</v>
      </c>
      <c r="D23" t="s">
        <v>14</v>
      </c>
      <c r="E23" t="s">
        <v>15</v>
      </c>
      <c r="F23" t="s">
        <v>16</v>
      </c>
    </row>
    <row r="24" spans="1:6" ht="14.25">
      <c r="A24">
        <v>2008</v>
      </c>
      <c r="B24" s="5">
        <v>1.9741922767208577</v>
      </c>
      <c r="C24" s="5">
        <v>8.188540760476094</v>
      </c>
      <c r="D24" s="5">
        <v>11.390058008554751</v>
      </c>
      <c r="E24" s="5">
        <v>12.05323484238843</v>
      </c>
      <c r="F24" s="5">
        <v>34.328823060476104</v>
      </c>
    </row>
    <row r="25" spans="1:6" ht="14.25">
      <c r="A25">
        <v>2009</v>
      </c>
      <c r="B25" s="5">
        <v>2.7432207358241936</v>
      </c>
      <c r="C25" s="5">
        <v>8.478380583892951</v>
      </c>
      <c r="D25" s="5">
        <v>14.417321738857911</v>
      </c>
      <c r="E25" s="5">
        <v>20.31631230442626</v>
      </c>
      <c r="F25" s="5">
        <v>42.18286268575102</v>
      </c>
    </row>
    <row r="26" spans="1:6" ht="14.25">
      <c r="A26">
        <v>2010</v>
      </c>
      <c r="B26" s="5">
        <v>4.174671866512964</v>
      </c>
      <c r="C26" s="5">
        <v>8.523731401119537</v>
      </c>
      <c r="D26" s="5">
        <v>16.668513201103607</v>
      </c>
      <c r="E26" s="5">
        <v>25.214353639450835</v>
      </c>
      <c r="F26" s="5">
        <v>45.15013089906495</v>
      </c>
    </row>
    <row r="27" spans="1:6" ht="14.25">
      <c r="A27">
        <v>2011</v>
      </c>
      <c r="B27" s="5">
        <v>4.598695411170795</v>
      </c>
      <c r="C27" s="5">
        <v>9.059316476741575</v>
      </c>
      <c r="D27" s="5">
        <v>16.754092626265077</v>
      </c>
      <c r="E27" s="5">
        <v>36.617728671201526</v>
      </c>
      <c r="F27" s="5">
        <v>46.212703306943254</v>
      </c>
    </row>
    <row r="28" spans="1:6" ht="14.25">
      <c r="A28">
        <v>2012</v>
      </c>
      <c r="B28" s="5">
        <v>8.326615329032853</v>
      </c>
      <c r="C28" s="5">
        <v>9.55832015398561</v>
      </c>
      <c r="D28" s="5">
        <v>19.656632224716038</v>
      </c>
      <c r="E28" s="5">
        <v>38.94896505287648</v>
      </c>
      <c r="F28" s="5">
        <v>49.408547764265506</v>
      </c>
    </row>
    <row r="29" spans="1:6" ht="14.25">
      <c r="A29">
        <v>2013</v>
      </c>
      <c r="B29" s="5">
        <v>10.806868382857482</v>
      </c>
      <c r="C29" s="5">
        <v>10.656848935014098</v>
      </c>
      <c r="D29" s="5">
        <v>25.183522626752602</v>
      </c>
      <c r="E29" s="5">
        <v>48.204381837493365</v>
      </c>
      <c r="F29" s="5">
        <v>56.85185575589576</v>
      </c>
    </row>
    <row r="31" ht="14.25">
      <c r="A31" t="s">
        <v>17</v>
      </c>
    </row>
    <row r="32" spans="2:6" ht="14.25">
      <c r="B32" t="s">
        <v>13</v>
      </c>
      <c r="C32" t="s">
        <v>9</v>
      </c>
      <c r="D32" t="s">
        <v>14</v>
      </c>
      <c r="E32" t="s">
        <v>15</v>
      </c>
      <c r="F32" t="s">
        <v>16</v>
      </c>
    </row>
    <row r="33" spans="1:6" ht="14.25">
      <c r="A33">
        <v>2008</v>
      </c>
      <c r="B33" s="5">
        <v>0.5840076374956763</v>
      </c>
      <c r="C33" s="5">
        <v>1.268374199994208</v>
      </c>
      <c r="D33" s="5">
        <v>4.301463874037954</v>
      </c>
      <c r="E33" s="5">
        <v>3.5476256868921436</v>
      </c>
      <c r="F33" s="5">
        <v>17.220718691871514</v>
      </c>
    </row>
    <row r="34" spans="1:6" ht="14.25">
      <c r="A34">
        <v>2009</v>
      </c>
      <c r="B34" s="5">
        <v>0.69309981734455</v>
      </c>
      <c r="C34" s="5">
        <v>1.2275718680207324</v>
      </c>
      <c r="D34" s="5">
        <v>5.459326037258221</v>
      </c>
      <c r="E34" s="5">
        <v>5.582906750438698</v>
      </c>
      <c r="F34" s="5">
        <v>20.65350916163816</v>
      </c>
    </row>
    <row r="35" spans="1:6" ht="14.25">
      <c r="A35">
        <v>2010</v>
      </c>
      <c r="B35" s="5">
        <v>1.2783897448923103</v>
      </c>
      <c r="C35" s="5">
        <v>1.2077904209535575</v>
      </c>
      <c r="D35" s="5">
        <v>6.041393541714299</v>
      </c>
      <c r="E35" s="5">
        <v>4.613228514674679</v>
      </c>
      <c r="F35" s="5">
        <v>21.57910116628422</v>
      </c>
    </row>
    <row r="36" spans="1:6" ht="14.25">
      <c r="A36">
        <v>2011</v>
      </c>
      <c r="B36" s="5">
        <v>1.4892968778667695</v>
      </c>
      <c r="C36" s="5">
        <v>1.3244550112555797</v>
      </c>
      <c r="D36" s="5">
        <v>6.396667369592269</v>
      </c>
      <c r="E36" s="5">
        <v>6.106155836096805</v>
      </c>
      <c r="F36" s="5">
        <v>22.930805114195657</v>
      </c>
    </row>
    <row r="37" spans="1:6" ht="14.25">
      <c r="A37">
        <v>2012</v>
      </c>
      <c r="B37" s="5">
        <v>2.9440501317121304</v>
      </c>
      <c r="C37" s="5">
        <v>1.6274159174921674</v>
      </c>
      <c r="D37" s="5">
        <v>8.302261016817015</v>
      </c>
      <c r="E37" s="5">
        <v>7.073240662661208</v>
      </c>
      <c r="F37" s="5">
        <v>23.91957029993261</v>
      </c>
    </row>
    <row r="38" spans="1:6" ht="14.25">
      <c r="A38">
        <v>2013</v>
      </c>
      <c r="B38" s="5">
        <v>4.313125078558233</v>
      </c>
      <c r="C38" s="5">
        <v>1.970525926374939</v>
      </c>
      <c r="D38" s="5">
        <v>11.973483323975305</v>
      </c>
      <c r="E38" s="5">
        <v>8.818588847274883</v>
      </c>
      <c r="F38" s="5">
        <v>30.248330128548304</v>
      </c>
    </row>
    <row r="41" spans="2:6" ht="14.25">
      <c r="B41" s="5"/>
      <c r="C41" s="5"/>
      <c r="D41" s="5"/>
      <c r="E41" s="5"/>
      <c r="F41" s="5"/>
    </row>
    <row r="42" spans="2:6" ht="14.25">
      <c r="B42" s="5"/>
      <c r="C42" s="5"/>
      <c r="D42" s="5"/>
      <c r="E42" s="5"/>
      <c r="F42" s="5"/>
    </row>
    <row r="44" spans="2:6" ht="14.25">
      <c r="B44" s="5"/>
      <c r="C44" s="5"/>
      <c r="D44" s="5"/>
      <c r="E44" s="5"/>
      <c r="F44" s="5"/>
    </row>
    <row r="45" spans="2:6" ht="14.25">
      <c r="B45" s="5"/>
      <c r="C45" s="5"/>
      <c r="D45" s="5"/>
      <c r="E45" s="5"/>
      <c r="F45" s="5"/>
    </row>
    <row r="46" spans="2:6" ht="14.25">
      <c r="B46" s="5"/>
      <c r="C46" s="5"/>
      <c r="D46" s="5"/>
      <c r="E46" s="5"/>
      <c r="F46" s="5"/>
    </row>
    <row r="47" spans="2:6" ht="14.25">
      <c r="B47" s="5"/>
      <c r="C47" s="5"/>
      <c r="D47" s="5"/>
      <c r="E47" s="5"/>
      <c r="F47" s="5"/>
    </row>
    <row r="48" spans="2:6" ht="14.25">
      <c r="B48" s="5"/>
      <c r="C48" s="5"/>
      <c r="D48" s="5"/>
      <c r="E48" s="5"/>
      <c r="F48" s="5"/>
    </row>
    <row r="49" spans="2:6" ht="14.25">
      <c r="B49" s="5"/>
      <c r="C49" s="5"/>
      <c r="D49" s="5"/>
      <c r="E49" s="5"/>
      <c r="F49" s="5"/>
    </row>
    <row r="53" spans="2:6" ht="14.25">
      <c r="B53" s="5"/>
      <c r="C53" s="5"/>
      <c r="D53" s="5"/>
      <c r="E53" s="5"/>
      <c r="F53" s="5"/>
    </row>
    <row r="54" spans="2:6" ht="14.25">
      <c r="B54" s="5"/>
      <c r="C54" s="5"/>
      <c r="D54" s="5"/>
      <c r="E54" s="5"/>
      <c r="F54" s="5"/>
    </row>
    <row r="55" spans="2:6" ht="14.25">
      <c r="B55" s="5"/>
      <c r="C55" s="5"/>
      <c r="D55" s="5"/>
      <c r="E55" s="5"/>
      <c r="F55" s="5"/>
    </row>
    <row r="56" spans="2:6" ht="14.25">
      <c r="B56" s="5"/>
      <c r="C56" s="5"/>
      <c r="D56" s="5"/>
      <c r="E56" s="5"/>
      <c r="F56" s="5"/>
    </row>
    <row r="57" spans="2:6" ht="14.25">
      <c r="B57" s="5"/>
      <c r="C57" s="5"/>
      <c r="D57" s="5"/>
      <c r="E57" s="5"/>
      <c r="F57" s="5"/>
    </row>
    <row r="58" spans="2:6" ht="14.25">
      <c r="B58" s="5"/>
      <c r="C58" s="5"/>
      <c r="D58" s="5"/>
      <c r="E58" s="5"/>
      <c r="F58" s="5"/>
    </row>
    <row r="62" spans="2:3" ht="14.25">
      <c r="B62" t="s">
        <v>77</v>
      </c>
      <c r="C62" t="s">
        <v>76</v>
      </c>
    </row>
    <row r="63" spans="1:3" ht="14.25">
      <c r="A63">
        <v>2008</v>
      </c>
      <c r="B63" s="5">
        <v>34.328823060476104</v>
      </c>
      <c r="C63" s="5">
        <v>17.220718691871514</v>
      </c>
    </row>
    <row r="64" spans="1:3" ht="14.25">
      <c r="A64">
        <v>2009</v>
      </c>
      <c r="B64" s="5">
        <v>42.18286268575102</v>
      </c>
      <c r="C64" s="5">
        <v>20.65350916163816</v>
      </c>
    </row>
    <row r="65" spans="1:3" ht="14.25">
      <c r="A65">
        <v>2010</v>
      </c>
      <c r="B65" s="5">
        <v>45.15013089906495</v>
      </c>
      <c r="C65" s="5">
        <v>21.57910116628422</v>
      </c>
    </row>
    <row r="66" spans="1:3" ht="14.25">
      <c r="A66">
        <v>2011</v>
      </c>
      <c r="B66" s="5">
        <v>46.212703306943254</v>
      </c>
      <c r="C66" s="5">
        <v>22.930805114195657</v>
      </c>
    </row>
    <row r="67" spans="1:3" ht="14.25">
      <c r="A67">
        <v>2012</v>
      </c>
      <c r="B67" s="5">
        <v>49.408547764265506</v>
      </c>
      <c r="C67" s="5">
        <v>23.91957029993261</v>
      </c>
    </row>
    <row r="68" spans="1:3" ht="14.25">
      <c r="A68">
        <v>2013</v>
      </c>
      <c r="B68" s="5">
        <v>56.85185575589576</v>
      </c>
      <c r="C68" s="5">
        <v>30.248330128548304</v>
      </c>
    </row>
    <row r="78" spans="2:3" ht="14.25">
      <c r="B78" t="s">
        <v>77</v>
      </c>
      <c r="C78" t="s">
        <v>76</v>
      </c>
    </row>
    <row r="79" spans="1:3" ht="14.25">
      <c r="A79">
        <v>2008</v>
      </c>
      <c r="B79" s="5">
        <v>8.188540760476094</v>
      </c>
      <c r="C79" s="5">
        <v>1.268374199994208</v>
      </c>
    </row>
    <row r="80" spans="1:3" ht="14.25">
      <c r="A80">
        <v>2009</v>
      </c>
      <c r="B80" s="5">
        <v>8.478380583892951</v>
      </c>
      <c r="C80" s="5">
        <v>1.2275718680207324</v>
      </c>
    </row>
    <row r="81" spans="1:3" ht="14.25">
      <c r="A81">
        <v>2010</v>
      </c>
      <c r="B81" s="5">
        <v>8.523731401119537</v>
      </c>
      <c r="C81" s="5">
        <v>1.2077904209535575</v>
      </c>
    </row>
    <row r="82" spans="1:3" ht="14.25">
      <c r="A82">
        <v>2011</v>
      </c>
      <c r="B82" s="5">
        <v>9.059316476741575</v>
      </c>
      <c r="C82" s="5">
        <v>1.3244550112555797</v>
      </c>
    </row>
    <row r="83" spans="1:3" ht="14.25">
      <c r="A83">
        <v>2012</v>
      </c>
      <c r="B83" s="5">
        <v>9.55832015398561</v>
      </c>
      <c r="C83" s="5">
        <v>1.6274159174921674</v>
      </c>
    </row>
    <row r="84" spans="1:3" ht="14.25">
      <c r="A84">
        <v>2013</v>
      </c>
      <c r="B84" s="5">
        <v>10.656848935014098</v>
      </c>
      <c r="C84" s="5">
        <v>1.970525926374939</v>
      </c>
    </row>
    <row r="91" spans="2:3" ht="14.25">
      <c r="B91" t="s">
        <v>77</v>
      </c>
      <c r="C91" t="s">
        <v>76</v>
      </c>
    </row>
    <row r="92" spans="1:3" ht="14.25">
      <c r="A92">
        <v>2008</v>
      </c>
      <c r="B92" s="5">
        <v>12.05323484238843</v>
      </c>
      <c r="C92" s="5">
        <v>3.5476256868921436</v>
      </c>
    </row>
    <row r="93" spans="1:3" ht="14.25">
      <c r="A93">
        <v>2009</v>
      </c>
      <c r="B93" s="5">
        <v>20.31631230442626</v>
      </c>
      <c r="C93" s="5">
        <v>5.582906750438698</v>
      </c>
    </row>
    <row r="94" spans="1:3" ht="14.25">
      <c r="A94">
        <v>2010</v>
      </c>
      <c r="B94" s="5">
        <v>25.214353639450835</v>
      </c>
      <c r="C94" s="5">
        <v>4.613228514674679</v>
      </c>
    </row>
    <row r="95" spans="1:3" ht="14.25">
      <c r="A95">
        <v>2011</v>
      </c>
      <c r="B95" s="5">
        <v>36.617728671201526</v>
      </c>
      <c r="C95" s="5">
        <v>6.106155836096805</v>
      </c>
    </row>
    <row r="96" spans="1:3" ht="14.25">
      <c r="A96">
        <v>2012</v>
      </c>
      <c r="B96" s="5">
        <v>38.94896505287648</v>
      </c>
      <c r="C96" s="5">
        <v>7.073240662661208</v>
      </c>
    </row>
    <row r="97" spans="1:3" ht="14.25">
      <c r="A97">
        <v>2013</v>
      </c>
      <c r="B97" s="5">
        <v>48.204381837493365</v>
      </c>
      <c r="C97" s="5">
        <v>8.818588847274883</v>
      </c>
    </row>
    <row r="105" spans="2:3" ht="14.25">
      <c r="B105" t="s">
        <v>77</v>
      </c>
      <c r="C105" t="s">
        <v>76</v>
      </c>
    </row>
    <row r="106" spans="1:3" ht="14.25">
      <c r="A106">
        <v>2008</v>
      </c>
      <c r="B106" s="5">
        <v>1.9741922767208577</v>
      </c>
      <c r="C106" s="5">
        <v>0.5840076374956763</v>
      </c>
    </row>
    <row r="107" spans="1:3" ht="14.25">
      <c r="A107">
        <v>2009</v>
      </c>
      <c r="B107" s="5">
        <v>2.7432207358241936</v>
      </c>
      <c r="C107" s="5">
        <v>0.69309981734455</v>
      </c>
    </row>
    <row r="108" spans="1:3" ht="14.25">
      <c r="A108">
        <v>2010</v>
      </c>
      <c r="B108" s="5">
        <v>4.174671866512964</v>
      </c>
      <c r="C108" s="5">
        <v>1.2783897448923103</v>
      </c>
    </row>
    <row r="109" spans="1:3" ht="14.25">
      <c r="A109">
        <v>2011</v>
      </c>
      <c r="B109" s="5">
        <v>4.598695411170795</v>
      </c>
      <c r="C109" s="5">
        <v>1.4892968778667695</v>
      </c>
    </row>
    <row r="110" spans="1:3" ht="14.25">
      <c r="A110">
        <v>2012</v>
      </c>
      <c r="B110" s="5">
        <v>8.326615329032853</v>
      </c>
      <c r="C110" s="5">
        <v>2.9440501317121304</v>
      </c>
    </row>
    <row r="111" spans="1:3" ht="14.25">
      <c r="A111">
        <v>2013</v>
      </c>
      <c r="B111" s="5">
        <v>10.806868382857482</v>
      </c>
      <c r="C111" s="5">
        <v>4.313125078558233</v>
      </c>
    </row>
  </sheetData>
  <printOptions/>
  <pageMargins left="0.7" right="0.7" top="0.75" bottom="0.75" header="0.3" footer="0.3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>
      <selection activeCell="B16" sqref="B16"/>
    </sheetView>
  </sheetViews>
  <sheetFormatPr defaultColWidth="9.00390625" defaultRowHeight="14.25"/>
  <cols>
    <col min="1" max="1" width="48.375" style="0" bestFit="1" customWidth="1"/>
    <col min="2" max="7" width="4.875" style="0" bestFit="1" customWidth="1"/>
    <col min="8" max="8" width="5.50390625" style="0" bestFit="1" customWidth="1"/>
    <col min="9" max="9" width="21.875" style="0" customWidth="1"/>
    <col min="10" max="10" width="14.75390625" style="0" customWidth="1"/>
    <col min="11" max="11" width="21.875" style="0" customWidth="1"/>
    <col min="12" max="12" width="14.75390625" style="0" customWidth="1"/>
    <col min="13" max="13" width="21.875" style="0" customWidth="1"/>
    <col min="14" max="14" width="20.50390625" style="0" bestFit="1" customWidth="1"/>
    <col min="15" max="15" width="27.625" style="0" bestFit="1" customWidth="1"/>
    <col min="16" max="16" width="22.125" style="0" customWidth="1"/>
    <col min="17" max="17" width="14.75390625" style="0" customWidth="1"/>
    <col min="18" max="18" width="21.875" style="0" bestFit="1" customWidth="1"/>
    <col min="19" max="19" width="22.125" style="0" bestFit="1" customWidth="1"/>
    <col min="20" max="20" width="20.50390625" style="0" customWidth="1"/>
    <col min="21" max="21" width="27.625" style="0" bestFit="1" customWidth="1"/>
    <col min="22" max="22" width="27.875" style="0" bestFit="1" customWidth="1"/>
    <col min="23" max="23" width="21.875" style="0" bestFit="1" customWidth="1"/>
    <col min="24" max="24" width="22.25390625" style="0" bestFit="1" customWidth="1"/>
    <col min="25" max="25" width="22.125" style="0" bestFit="1" customWidth="1"/>
    <col min="26" max="26" width="20.50390625" style="0" bestFit="1" customWidth="1"/>
    <col min="27" max="27" width="27.625" style="0" bestFit="1" customWidth="1"/>
    <col min="28" max="28" width="28.00390625" style="0" bestFit="1" customWidth="1"/>
    <col min="29" max="29" width="27.875" style="0" bestFit="1" customWidth="1"/>
  </cols>
  <sheetData>
    <row r="1" spans="2:9" ht="14.25">
      <c r="B1" s="3"/>
      <c r="C1" s="3"/>
      <c r="D1" s="3"/>
      <c r="E1" s="3"/>
      <c r="F1" s="3"/>
      <c r="G1" s="3"/>
      <c r="H1" s="6"/>
      <c r="I1" s="3"/>
    </row>
    <row r="2" spans="1:9" ht="14.25">
      <c r="A2" s="1" t="s">
        <v>50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 t="s">
        <v>48</v>
      </c>
      <c r="I2" s="3"/>
    </row>
    <row r="3" spans="1:9" ht="14.25">
      <c r="A3" t="s">
        <v>49</v>
      </c>
      <c r="B3" s="3">
        <v>25.699604822022525</v>
      </c>
      <c r="C3" s="3">
        <v>23.194249445140706</v>
      </c>
      <c r="D3" s="3">
        <v>23.177800873859805</v>
      </c>
      <c r="E3" s="3">
        <v>22.969961322295003</v>
      </c>
      <c r="F3" s="3">
        <v>26.599480858588635</v>
      </c>
      <c r="G3" s="3">
        <v>33.8070401566855</v>
      </c>
      <c r="H3" s="6">
        <f>G3/C3-1</f>
        <v>0.45756129064000484</v>
      </c>
      <c r="I3" s="3"/>
    </row>
    <row r="4" spans="1:9" ht="14.25">
      <c r="A4" t="s">
        <v>42</v>
      </c>
      <c r="B4" s="3">
        <v>33.556941605227884</v>
      </c>
      <c r="C4" s="3">
        <v>38.510280938992274</v>
      </c>
      <c r="D4" s="3">
        <v>39.18156839787502</v>
      </c>
      <c r="E4" s="3">
        <v>36.60748131774965</v>
      </c>
      <c r="F4" s="3">
        <v>38.230594990642295</v>
      </c>
      <c r="G4" s="3">
        <v>43.897636704947</v>
      </c>
      <c r="H4" s="6">
        <f aca="true" t="shared" si="0" ref="H4:H10">G4/C4-1</f>
        <v>0.13989396167972235</v>
      </c>
      <c r="I4" s="3"/>
    </row>
    <row r="5" spans="1:9" ht="14.25">
      <c r="A5" t="s">
        <v>46</v>
      </c>
      <c r="B5" s="3">
        <v>20.952473985974223</v>
      </c>
      <c r="C5" s="3">
        <v>22.382277950825106</v>
      </c>
      <c r="D5" s="3">
        <v>23.943384629035357</v>
      </c>
      <c r="E5" s="3">
        <v>23.587050989038076</v>
      </c>
      <c r="F5" s="3">
        <v>28.122825637540686</v>
      </c>
      <c r="G5" s="3">
        <v>41.63195916119032</v>
      </c>
      <c r="H5" s="6">
        <f t="shared" si="0"/>
        <v>0.8600412010188441</v>
      </c>
      <c r="I5" s="3"/>
    </row>
    <row r="6" spans="1:9" ht="14.25">
      <c r="A6" t="s">
        <v>38</v>
      </c>
      <c r="B6" s="3">
        <v>31.41661551912312</v>
      </c>
      <c r="C6" s="3">
        <v>28.85019818648358</v>
      </c>
      <c r="D6" s="3">
        <v>28.915855338301068</v>
      </c>
      <c r="E6" s="3">
        <v>29.435144692919977</v>
      </c>
      <c r="F6" s="3">
        <v>32.72254499580788</v>
      </c>
      <c r="G6" s="3">
        <v>41.61119769829627</v>
      </c>
      <c r="H6" s="6">
        <f t="shared" si="0"/>
        <v>0.44231930156345567</v>
      </c>
      <c r="I6" s="3"/>
    </row>
    <row r="7" spans="1:9" ht="14.25">
      <c r="A7" t="s">
        <v>29</v>
      </c>
      <c r="B7" s="3">
        <v>18.43664514749893</v>
      </c>
      <c r="C7" s="3">
        <v>14.659187629721877</v>
      </c>
      <c r="D7" s="3">
        <v>20.399101819795828</v>
      </c>
      <c r="E7" s="3">
        <v>20.2523845688351</v>
      </c>
      <c r="F7" s="3">
        <v>26.899671160514632</v>
      </c>
      <c r="G7" s="3">
        <v>33.44783885506208</v>
      </c>
      <c r="H7" s="6">
        <f t="shared" si="0"/>
        <v>1.281697983539397</v>
      </c>
      <c r="I7" s="3"/>
    </row>
    <row r="8" spans="1:9" ht="14.25">
      <c r="A8" s="1" t="s">
        <v>31</v>
      </c>
      <c r="B8" s="3">
        <v>13.777614595399637</v>
      </c>
      <c r="C8" s="3">
        <v>13.799647215911357</v>
      </c>
      <c r="D8" s="3">
        <v>14.254179182988247</v>
      </c>
      <c r="E8" s="3">
        <v>15.48849133255344</v>
      </c>
      <c r="F8" s="3">
        <v>16.91660464129988</v>
      </c>
      <c r="G8" s="3">
        <v>23.110418429285772</v>
      </c>
      <c r="H8" s="6">
        <f t="shared" si="0"/>
        <v>0.6747108145372622</v>
      </c>
      <c r="I8" s="3"/>
    </row>
    <row r="9" spans="1:9" ht="14.25">
      <c r="A9" t="s">
        <v>40</v>
      </c>
      <c r="B9" s="3">
        <v>25.449698927971756</v>
      </c>
      <c r="C9" s="3">
        <v>21.450556482774296</v>
      </c>
      <c r="D9" s="3">
        <v>21.89495576800081</v>
      </c>
      <c r="E9" s="3">
        <v>21.044343701355267</v>
      </c>
      <c r="F9" s="3">
        <v>22.35544476323909</v>
      </c>
      <c r="G9" s="3">
        <v>22.5882113502268</v>
      </c>
      <c r="H9" s="6">
        <f t="shared" si="0"/>
        <v>0.05303614702798454</v>
      </c>
      <c r="I9" s="3"/>
    </row>
    <row r="10" spans="1:9" ht="14.25">
      <c r="A10" s="1" t="s">
        <v>28</v>
      </c>
      <c r="B10" s="3">
        <v>20.09259118321071</v>
      </c>
      <c r="C10" s="3">
        <v>18.458444078240312</v>
      </c>
      <c r="D10" s="3">
        <v>17.94970502084781</v>
      </c>
      <c r="E10" s="3">
        <v>15.59075378923296</v>
      </c>
      <c r="F10" s="3">
        <v>18.837896499313594</v>
      </c>
      <c r="G10" s="3">
        <v>22.11394879343229</v>
      </c>
      <c r="H10" s="6">
        <f t="shared" si="0"/>
        <v>0.19803969932120435</v>
      </c>
      <c r="I10" s="3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K38" sqref="K38"/>
    </sheetView>
  </sheetViews>
  <sheetFormatPr defaultColWidth="9.00390625" defaultRowHeight="14.25"/>
  <cols>
    <col min="1" max="1" width="12.125" style="0" customWidth="1"/>
    <col min="2" max="7" width="4.875" style="0" bestFit="1" customWidth="1"/>
    <col min="8" max="8" width="5.50390625" style="0" bestFit="1" customWidth="1"/>
    <col min="9" max="9" width="4.375" style="0" bestFit="1" customWidth="1"/>
    <col min="10" max="10" width="14.75390625" style="0" customWidth="1"/>
    <col min="11" max="11" width="22.25390625" style="0" customWidth="1"/>
    <col min="12" max="12" width="14.75390625" style="0" customWidth="1"/>
    <col min="13" max="13" width="22.25390625" style="0" customWidth="1"/>
    <col min="14" max="14" width="20.50390625" style="0" bestFit="1" customWidth="1"/>
    <col min="15" max="15" width="28.00390625" style="0" customWidth="1"/>
    <col min="16" max="16" width="22.125" style="0" customWidth="1"/>
    <col min="17" max="17" width="14.75390625" style="0" customWidth="1"/>
    <col min="18" max="18" width="21.875" style="0" bestFit="1" customWidth="1"/>
    <col min="19" max="19" width="22.125" style="0" bestFit="1" customWidth="1"/>
    <col min="20" max="20" width="20.50390625" style="0" customWidth="1"/>
    <col min="21" max="21" width="27.625" style="0" bestFit="1" customWidth="1"/>
    <col min="22" max="22" width="27.875" style="0" bestFit="1" customWidth="1"/>
    <col min="23" max="23" width="21.875" style="0" bestFit="1" customWidth="1"/>
    <col min="24" max="24" width="22.25390625" style="0" bestFit="1" customWidth="1"/>
    <col min="25" max="25" width="22.125" style="0" bestFit="1" customWidth="1"/>
    <col min="26" max="26" width="20.50390625" style="0" bestFit="1" customWidth="1"/>
    <col min="27" max="27" width="27.625" style="0" bestFit="1" customWidth="1"/>
    <col min="28" max="28" width="28.00390625" style="0" bestFit="1" customWidth="1"/>
    <col min="29" max="29" width="27.875" style="0" bestFit="1" customWidth="1"/>
  </cols>
  <sheetData>
    <row r="1" spans="1:7" ht="14.25">
      <c r="A1" s="1"/>
      <c r="B1" s="3"/>
      <c r="C1" s="3"/>
      <c r="D1" s="3"/>
      <c r="E1" s="3"/>
      <c r="F1" s="3"/>
      <c r="G1" s="3"/>
    </row>
    <row r="2" ht="14.25">
      <c r="A2" s="1"/>
    </row>
    <row r="3" spans="1:9" ht="14.25">
      <c r="A3" s="1" t="s">
        <v>51</v>
      </c>
      <c r="B3">
        <v>2008</v>
      </c>
      <c r="C3">
        <v>2009</v>
      </c>
      <c r="D3">
        <v>2010</v>
      </c>
      <c r="E3">
        <v>2011</v>
      </c>
      <c r="F3">
        <v>2012</v>
      </c>
      <c r="G3">
        <v>2013</v>
      </c>
      <c r="H3" t="s">
        <v>48</v>
      </c>
      <c r="I3" s="3"/>
    </row>
    <row r="4" spans="1:9" ht="14.25">
      <c r="A4" t="s">
        <v>49</v>
      </c>
      <c r="B4" s="3">
        <v>11.950003605907309</v>
      </c>
      <c r="C4" s="3">
        <v>9.51217887585752</v>
      </c>
      <c r="D4" s="3">
        <v>8.192684879788326</v>
      </c>
      <c r="E4" s="3">
        <v>7.657983118640092</v>
      </c>
      <c r="F4" s="3">
        <v>9.685116461781737</v>
      </c>
      <c r="G4" s="3">
        <v>14.328834636617646</v>
      </c>
      <c r="H4" s="6">
        <v>0.9772976943568816</v>
      </c>
      <c r="I4" s="3">
        <v>11.210799272999104</v>
      </c>
    </row>
    <row r="5" spans="1:9" ht="14.25">
      <c r="A5" t="s">
        <v>42</v>
      </c>
      <c r="B5" s="5">
        <v>20.833129747542447</v>
      </c>
      <c r="C5" s="5">
        <v>24.864163542642924</v>
      </c>
      <c r="D5" s="5">
        <v>25.82717974975535</v>
      </c>
      <c r="E5" s="5">
        <v>24.446933783772092</v>
      </c>
      <c r="F5" s="5">
        <v>25.59168816947398</v>
      </c>
      <c r="G5" s="5">
        <v>30.228778773346797</v>
      </c>
      <c r="H5" s="6">
        <v>1.7181619470974479</v>
      </c>
      <c r="I5" s="3">
        <v>14.943407867397013</v>
      </c>
    </row>
    <row r="6" spans="1:9" ht="14.25">
      <c r="A6" t="s">
        <v>36</v>
      </c>
      <c r="B6" s="5">
        <v>14.227224897540983</v>
      </c>
      <c r="C6" s="5">
        <v>13.142184445973848</v>
      </c>
      <c r="D6" s="5">
        <v>13.229382839014313</v>
      </c>
      <c r="E6" s="5">
        <v>12.014835523814916</v>
      </c>
      <c r="F6" s="5">
        <v>15.993982502952347</v>
      </c>
      <c r="G6" s="5">
        <v>18.409330949831233</v>
      </c>
      <c r="H6" s="6">
        <v>2.2699534889639397</v>
      </c>
      <c r="I6" s="3">
        <v>16.79005863483605</v>
      </c>
    </row>
    <row r="7" spans="1:9" ht="14.25">
      <c r="A7" t="s">
        <v>38</v>
      </c>
      <c r="B7" s="5">
        <v>15.56195465374189</v>
      </c>
      <c r="C7" s="5">
        <v>12.310643659627587</v>
      </c>
      <c r="D7" s="5">
        <v>10.56634313228114</v>
      </c>
      <c r="E7" s="5">
        <v>9.972942158070875</v>
      </c>
      <c r="F7" s="5">
        <v>12.22152080373484</v>
      </c>
      <c r="G7" s="5">
        <v>17.892905574364775</v>
      </c>
      <c r="H7" s="6">
        <v>1.0004287895076427</v>
      </c>
      <c r="I7" s="3">
        <v>12.369121741692418</v>
      </c>
    </row>
    <row r="8" spans="1:9" ht="14.25">
      <c r="A8" t="s">
        <v>27</v>
      </c>
      <c r="B8" s="5">
        <v>7.551264279192452</v>
      </c>
      <c r="C8" s="5">
        <v>5.7927328962371725</v>
      </c>
      <c r="D8" s="5">
        <v>4.875410731526179</v>
      </c>
      <c r="E8" s="5">
        <v>4.282000884297405</v>
      </c>
      <c r="F8" s="5">
        <v>5.4460666275002</v>
      </c>
      <c r="G8" s="5">
        <v>9.099345099598528</v>
      </c>
      <c r="H8" s="6">
        <v>1.2095226957022476</v>
      </c>
      <c r="I8" s="3">
        <v>13.710493971969129</v>
      </c>
    </row>
    <row r="9" spans="1:9" ht="14.25">
      <c r="A9" s="1" t="s">
        <v>28</v>
      </c>
      <c r="B9" s="5">
        <v>8.717530756241707</v>
      </c>
      <c r="C9" s="5">
        <v>7.371165579995701</v>
      </c>
      <c r="D9" s="5">
        <v>6.885253439888812</v>
      </c>
      <c r="E9" s="5">
        <v>5.94487525464894</v>
      </c>
      <c r="F9" s="5">
        <v>7.461740807020985</v>
      </c>
      <c r="G9" s="5">
        <v>9.05681503441413</v>
      </c>
      <c r="H9" s="6">
        <v>1.8758092250749017</v>
      </c>
      <c r="I9" s="3">
        <v>16.851887368736737</v>
      </c>
    </row>
    <row r="10" spans="1:9" ht="14.25">
      <c r="A10" t="s">
        <v>31</v>
      </c>
      <c r="B10" s="5">
        <v>6.370349660764521</v>
      </c>
      <c r="C10" s="5">
        <v>5.050854278767587</v>
      </c>
      <c r="D10" s="5">
        <v>4.025267785860847</v>
      </c>
      <c r="E10" s="5">
        <v>4.6147168634123865</v>
      </c>
      <c r="F10" s="5">
        <v>5.608248724371463</v>
      </c>
      <c r="G10" s="5">
        <v>8.717782175040778</v>
      </c>
      <c r="H10" s="6">
        <v>1.120299890211772</v>
      </c>
      <c r="I10" s="3">
        <v>14.027092104513942</v>
      </c>
    </row>
    <row r="11" spans="1:9" ht="14.25">
      <c r="A11" s="1" t="s">
        <v>40</v>
      </c>
      <c r="B11" s="5">
        <v>10.56865608989538</v>
      </c>
      <c r="C11" s="5">
        <v>7.31129824333539</v>
      </c>
      <c r="D11" s="5">
        <v>6.236868684148517</v>
      </c>
      <c r="E11" s="5">
        <v>5.376333997400854</v>
      </c>
      <c r="F11" s="5">
        <v>6.151201824333388</v>
      </c>
      <c r="G11" s="5">
        <v>8.106296101770063</v>
      </c>
      <c r="H11" s="6">
        <v>1.373146341712316</v>
      </c>
      <c r="I11" s="3">
        <v>16.103460306089474</v>
      </c>
    </row>
    <row r="12" spans="2:9" ht="14.25">
      <c r="B12" s="3"/>
      <c r="C12" s="3"/>
      <c r="D12" s="3"/>
      <c r="E12" s="3"/>
      <c r="F12" s="3"/>
      <c r="G12" s="3"/>
      <c r="H12" s="6"/>
      <c r="I12" s="3"/>
    </row>
    <row r="13" spans="2:9" ht="14.25">
      <c r="B13" s="3"/>
      <c r="C13" s="3"/>
      <c r="D13" s="3"/>
      <c r="E13" s="3"/>
      <c r="F13" s="3"/>
      <c r="G13" s="3"/>
      <c r="H13" s="6"/>
      <c r="I13" s="3"/>
    </row>
    <row r="14" spans="2:9" ht="14.25">
      <c r="B14" s="3"/>
      <c r="C14" s="3"/>
      <c r="D14" s="3"/>
      <c r="E14" s="3"/>
      <c r="F14" s="3"/>
      <c r="G14" s="3"/>
      <c r="H14" s="6"/>
      <c r="I14" s="3"/>
    </row>
    <row r="15" spans="2:9" ht="14.25">
      <c r="B15" s="3"/>
      <c r="C15" s="3"/>
      <c r="D15" s="3"/>
      <c r="E15" s="3"/>
      <c r="F15" s="3"/>
      <c r="G15" s="3"/>
      <c r="H15" s="6"/>
      <c r="I15" s="3"/>
    </row>
    <row r="16" spans="2:9" ht="14.25">
      <c r="B16" s="3"/>
      <c r="C16" s="3"/>
      <c r="D16" s="3"/>
      <c r="E16" s="3"/>
      <c r="F16" s="3"/>
      <c r="G16" s="3"/>
      <c r="H16" s="6"/>
      <c r="I16" s="3"/>
    </row>
    <row r="17" spans="2:9" ht="14.25">
      <c r="B17" s="3"/>
      <c r="C17" s="3"/>
      <c r="D17" s="3"/>
      <c r="E17" s="3"/>
      <c r="F17" s="3"/>
      <c r="G17" s="3"/>
      <c r="H17" s="6"/>
      <c r="I17" s="3"/>
    </row>
    <row r="18" spans="2:9" ht="14.25">
      <c r="B18" s="3"/>
      <c r="C18" s="3"/>
      <c r="D18" s="3"/>
      <c r="E18" s="3"/>
      <c r="F18" s="3"/>
      <c r="G18" s="3"/>
      <c r="H18" s="6"/>
      <c r="I18" s="3"/>
    </row>
    <row r="19" spans="2:9" ht="14.25">
      <c r="B19" s="3"/>
      <c r="C19" s="3"/>
      <c r="D19" s="3"/>
      <c r="E19" s="3"/>
      <c r="F19" s="3"/>
      <c r="G19" s="3"/>
      <c r="H19" s="6"/>
      <c r="I19" s="3"/>
    </row>
    <row r="20" spans="2:9" ht="14.25">
      <c r="B20" s="3"/>
      <c r="C20" s="3"/>
      <c r="D20" s="3"/>
      <c r="E20" s="3"/>
      <c r="F20" s="3"/>
      <c r="G20" s="3"/>
      <c r="H20" s="6"/>
      <c r="I20" s="3"/>
    </row>
    <row r="21" spans="2:9" ht="14.25">
      <c r="B21" s="3"/>
      <c r="C21" s="3"/>
      <c r="D21" s="3"/>
      <c r="E21" s="3"/>
      <c r="F21" s="3"/>
      <c r="G21" s="3"/>
      <c r="H21" s="6"/>
      <c r="I21" s="3"/>
    </row>
    <row r="22" spans="2:9" ht="14.25">
      <c r="B22" s="3"/>
      <c r="C22" s="3"/>
      <c r="D22" s="3"/>
      <c r="E22" s="3"/>
      <c r="F22" s="3"/>
      <c r="G22" s="3"/>
      <c r="H22" s="6"/>
      <c r="I22" s="3"/>
    </row>
    <row r="23" spans="2:9" ht="14.25">
      <c r="B23" s="3"/>
      <c r="C23" s="3"/>
      <c r="D23" s="3"/>
      <c r="E23" s="3"/>
      <c r="F23" s="3"/>
      <c r="G23" s="3"/>
      <c r="H23" s="6"/>
      <c r="I23" s="3"/>
    </row>
    <row r="24" spans="2:9" ht="14.25">
      <c r="B24" s="3"/>
      <c r="C24" s="3"/>
      <c r="D24" s="3"/>
      <c r="E24" s="3"/>
      <c r="F24" s="3"/>
      <c r="G24" s="3"/>
      <c r="H24" s="6"/>
      <c r="I24" s="3"/>
    </row>
    <row r="25" spans="2:9" ht="14.25">
      <c r="B25" s="3"/>
      <c r="C25" s="3"/>
      <c r="D25" s="3"/>
      <c r="E25" s="3"/>
      <c r="F25" s="3"/>
      <c r="G25" s="3"/>
      <c r="H25" s="6"/>
      <c r="I25" s="3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.SE (Stiftelsen för internetinfrastruktur)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pamela.davidsson</dc:creator>
  <cp:keywords/>
  <dc:description/>
  <cp:lastModifiedBy>pamela.davidsson</cp:lastModifiedBy>
  <dcterms:created xsi:type="dcterms:W3CDTF">2014-03-25T14:29:24Z</dcterms:created>
  <dcterms:modified xsi:type="dcterms:W3CDTF">2014-04-07T20:44:15Z</dcterms:modified>
  <cp:category/>
  <cp:version/>
  <cp:contentType/>
  <cp:contentStatus/>
</cp:coreProperties>
</file>